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4" activeTab="0"/>
  </bookViews>
  <sheets>
    <sheet name="Classifica" sheetId="1" r:id="rId1"/>
  </sheets>
  <definedNames>
    <definedName name="__Anonymous_Sheet_DB__1">'Classifica'!$B$10:$F$154</definedName>
    <definedName name="__Anonymous_Sheet_DB__1_1">'Classifica'!$B$10:$B$154</definedName>
    <definedName name="__Anonymous_Sheet_DB__1_10">'Classifica'!$B$10:$B$154</definedName>
    <definedName name="__Anonymous_Sheet_DB__1_11">'Classifica'!$B$10:$B$154</definedName>
    <definedName name="__Anonymous_Sheet_DB__1_12">'Classifica'!$B$10:$B$154</definedName>
    <definedName name="__Anonymous_Sheet_DB__1_13">'Classifica'!$B$10:$B$154</definedName>
    <definedName name="__Anonymous_Sheet_DB__1_14">'Classifica'!$B$10:$B$154</definedName>
    <definedName name="__Anonymous_Sheet_DB__1_15">'Classifica'!$B$10:$B$154</definedName>
    <definedName name="__Anonymous_Sheet_DB__1_2">'Classifica'!$B$10:$B$154</definedName>
    <definedName name="__Anonymous_Sheet_DB__1_3">'Classifica'!$B$10:$B$154</definedName>
    <definedName name="__Anonymous_Sheet_DB__1_4">'Classifica'!$B$10:$B$154</definedName>
    <definedName name="__Anonymous_Sheet_DB__1_5">'Classifica'!$B$10:$B$154</definedName>
    <definedName name="__Anonymous_Sheet_DB__1_6">'Classifica'!$B$10:$B$154</definedName>
    <definedName name="__Anonymous_Sheet_DB__1_7">'Classifica'!$B$10:$B$154</definedName>
    <definedName name="__Anonymous_Sheet_DB__1_8">'Classifica'!$B$10:$B$154</definedName>
    <definedName name="__Anonymous_Sheet_DB__1_9">'Classifica'!$B$10:$B$154</definedName>
    <definedName name="Excel_BuiltIn_Print_Area">NA()</definedName>
    <definedName name="Excel_BuiltIn_Sheet_Title">"Foglio2"</definedName>
  </definedNames>
  <calcPr fullCalcOnLoad="1"/>
</workbook>
</file>

<file path=xl/sharedStrings.xml><?xml version="1.0" encoding="utf-8"?>
<sst xmlns="http://schemas.openxmlformats.org/spreadsheetml/2006/main" count="612" uniqueCount="485">
  <si>
    <t>Servizio</t>
  </si>
  <si>
    <t>TRAIL</t>
  </si>
  <si>
    <t>ULTRAMARATONA</t>
  </si>
  <si>
    <t>Giro a tappe</t>
  </si>
  <si>
    <t>MARATONA</t>
  </si>
  <si>
    <t>Staffetta Maratona e Half Marathon</t>
  </si>
  <si>
    <t>MEZZA MARATONA</t>
  </si>
  <si>
    <t>FiltWalking</t>
  </si>
  <si>
    <t>CROSS</t>
  </si>
  <si>
    <t>GARA</t>
  </si>
  <si>
    <t>PISTA</t>
  </si>
  <si>
    <t>TOTALE </t>
  </si>
  <si>
    <t xml:space="preserve">T </t>
  </si>
  <si>
    <t>U</t>
  </si>
  <si>
    <t>GT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</si>
  <si>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</si>
  <si>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</si>
  <si>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</si>
  <si>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</si>
  <si>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</si>
  <si>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</si>
  <si>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</si>
  <si>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</si>
  <si>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</si>
  <si>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>n° GARE</t>
  </si>
  <si>
    <t>Gavuglio</t>
  </si>
  <si>
    <t>Francesco</t>
  </si>
  <si>
    <t>Conte</t>
  </si>
  <si>
    <t>Roberto</t>
  </si>
  <si>
    <t xml:space="preserve"> </t>
  </si>
  <si>
    <t>Bergaglio</t>
  </si>
  <si>
    <t>Mario</t>
  </si>
  <si>
    <t>Mazzarello</t>
  </si>
  <si>
    <t>Annalisa</t>
  </si>
  <si>
    <t>Greco</t>
  </si>
  <si>
    <t>Armando</t>
  </si>
  <si>
    <t>Frisione</t>
  </si>
  <si>
    <t>Andrea</t>
  </si>
  <si>
    <t>Reale</t>
  </si>
  <si>
    <t>Fabrizio</t>
  </si>
  <si>
    <t>Antonio</t>
  </si>
  <si>
    <t>Bertocchi</t>
  </si>
  <si>
    <t>Daniela</t>
  </si>
  <si>
    <t>Giacobbe</t>
  </si>
  <si>
    <t>Massimo</t>
  </si>
  <si>
    <t>Rossi</t>
  </si>
  <si>
    <t>Francesca</t>
  </si>
  <si>
    <t>Traverso</t>
  </si>
  <si>
    <t>Maurizio</t>
  </si>
  <si>
    <t>Tardito</t>
  </si>
  <si>
    <t>Giuseppe</t>
  </si>
  <si>
    <t>Molinari</t>
  </si>
  <si>
    <t>Zarrillo</t>
  </si>
  <si>
    <t>Scaglia</t>
  </si>
  <si>
    <t>Andrea Mario</t>
  </si>
  <si>
    <t>Daniele</t>
  </si>
  <si>
    <t>Dalle Crode</t>
  </si>
  <si>
    <t>Gianni</t>
  </si>
  <si>
    <t>Gattorna</t>
  </si>
  <si>
    <t>Ennio</t>
  </si>
  <si>
    <t>Tomaghelli</t>
  </si>
  <si>
    <t>Dalia</t>
  </si>
  <si>
    <t>Paolo</t>
  </si>
  <si>
    <t>Repetto</t>
  </si>
  <si>
    <t>Teresa</t>
  </si>
  <si>
    <t>Maccio'</t>
  </si>
  <si>
    <t>Luigi</t>
  </si>
  <si>
    <t>Ponta</t>
  </si>
  <si>
    <t>Pierpaolo</t>
  </si>
  <si>
    <t>Scabbio</t>
  </si>
  <si>
    <t>Diego</t>
  </si>
  <si>
    <t xml:space="preserve">Dhimi </t>
  </si>
  <si>
    <t>Hicham</t>
  </si>
  <si>
    <t>Pavese</t>
  </si>
  <si>
    <t>Camillo</t>
  </si>
  <si>
    <t>Marchese</t>
  </si>
  <si>
    <t>Maria Luisa</t>
  </si>
  <si>
    <t>Bianucci</t>
  </si>
  <si>
    <t>Mattia</t>
  </si>
  <si>
    <t>Tamagno</t>
  </si>
  <si>
    <t>Monica</t>
  </si>
  <si>
    <t>Dellaca'</t>
  </si>
  <si>
    <t>Claudio</t>
  </si>
  <si>
    <t>Lassen</t>
  </si>
  <si>
    <t>Tina</t>
  </si>
  <si>
    <t xml:space="preserve">Cuzzolin </t>
  </si>
  <si>
    <t>Giribaldi</t>
  </si>
  <si>
    <t>Angela</t>
  </si>
  <si>
    <t>Marco</t>
  </si>
  <si>
    <t>Scotto Di Luzio</t>
  </si>
  <si>
    <t>Michele</t>
  </si>
  <si>
    <t>Grosso</t>
  </si>
  <si>
    <t>Torchio</t>
  </si>
  <si>
    <t>Piero</t>
  </si>
  <si>
    <t>Montanarella</t>
  </si>
  <si>
    <t>Maria</t>
  </si>
  <si>
    <t>Simone</t>
  </si>
  <si>
    <t>Cavanna</t>
  </si>
  <si>
    <t>Doria</t>
  </si>
  <si>
    <t>Zanellato</t>
  </si>
  <si>
    <t>Patrizia</t>
  </si>
  <si>
    <t xml:space="preserve">Borlandi </t>
  </si>
  <si>
    <t>Elena</t>
  </si>
  <si>
    <t>Martina</t>
  </si>
  <si>
    <t>Fabio</t>
  </si>
  <si>
    <t>Orlando</t>
  </si>
  <si>
    <t>Segatto</t>
  </si>
  <si>
    <t>Alberto</t>
  </si>
  <si>
    <t>Vecchione</t>
  </si>
  <si>
    <t>Raffaele</t>
  </si>
  <si>
    <t>Collini</t>
  </si>
  <si>
    <t>Ravera</t>
  </si>
  <si>
    <t>Silvia</t>
  </si>
  <si>
    <t>Mantero</t>
  </si>
  <si>
    <t>Tofalo</t>
  </si>
  <si>
    <t>Giacomo</t>
  </si>
  <si>
    <t>Dossena</t>
  </si>
  <si>
    <t>Franco</t>
  </si>
  <si>
    <t xml:space="preserve">Carlo </t>
  </si>
  <si>
    <t>Moro</t>
  </si>
  <si>
    <t>Grillo</t>
  </si>
  <si>
    <t>Adriano</t>
  </si>
  <si>
    <t>Dispensa</t>
  </si>
  <si>
    <t>Massa</t>
  </si>
  <si>
    <t>Pozzi</t>
  </si>
  <si>
    <t>Donato</t>
  </si>
  <si>
    <t>Fallabrini</t>
  </si>
  <si>
    <t>Beatrice</t>
  </si>
  <si>
    <t>Poggi</t>
  </si>
  <si>
    <t>Gianfranco</t>
  </si>
  <si>
    <t>Angileri</t>
  </si>
  <si>
    <t>Alessandro</t>
  </si>
  <si>
    <t>Piras</t>
  </si>
  <si>
    <t>Repetti</t>
  </si>
  <si>
    <t>Campi</t>
  </si>
  <si>
    <t>Danilo</t>
  </si>
  <si>
    <t>D'Ambrosio</t>
  </si>
  <si>
    <t>Ferrari</t>
  </si>
  <si>
    <t>Burlando</t>
  </si>
  <si>
    <t>Zoccheddu</t>
  </si>
  <si>
    <t>Ignazio</t>
  </si>
  <si>
    <t>Cagetti</t>
  </si>
  <si>
    <t>Manellini</t>
  </si>
  <si>
    <t>Casarini</t>
  </si>
  <si>
    <t>Perrotta</t>
  </si>
  <si>
    <t>Multedo</t>
  </si>
  <si>
    <t>Merlano</t>
  </si>
  <si>
    <t>Barailler</t>
  </si>
  <si>
    <t>Ivan</t>
  </si>
  <si>
    <t>Calcagno</t>
  </si>
  <si>
    <t>Gianluigi</t>
  </si>
  <si>
    <t>Milanese</t>
  </si>
  <si>
    <t>Bacchiocchi</t>
  </si>
  <si>
    <t>Mauro</t>
  </si>
  <si>
    <t xml:space="preserve">Cao </t>
  </si>
  <si>
    <t>Sergio</t>
  </si>
  <si>
    <t>Tsymbal</t>
  </si>
  <si>
    <t>Svitlana</t>
  </si>
  <si>
    <t>Franceschelli</t>
  </si>
  <si>
    <t>Massabò</t>
  </si>
  <si>
    <t>Borghello</t>
  </si>
  <si>
    <t>Gerolamo</t>
  </si>
  <si>
    <t>Simona</t>
  </si>
  <si>
    <t>Barisone</t>
  </si>
  <si>
    <t>Balestrero</t>
  </si>
  <si>
    <t>Casanova</t>
  </si>
  <si>
    <t>Stefania</t>
  </si>
  <si>
    <t>Raimondi</t>
  </si>
  <si>
    <t>Chiara</t>
  </si>
  <si>
    <t>Antonello</t>
  </si>
  <si>
    <t>Cammarota</t>
  </si>
  <si>
    <t>Cappelletti</t>
  </si>
  <si>
    <t>Fanzio</t>
  </si>
  <si>
    <t>Stefano</t>
  </si>
  <si>
    <t>Fausto</t>
  </si>
  <si>
    <t>Adduci</t>
  </si>
  <si>
    <t>Forte</t>
  </si>
  <si>
    <t>Sincovich</t>
  </si>
  <si>
    <t>Germano</t>
  </si>
  <si>
    <t>Bertolotto</t>
  </si>
  <si>
    <t>Cinzia</t>
  </si>
  <si>
    <t>Tiengo</t>
  </si>
  <si>
    <t>Lauro</t>
  </si>
  <si>
    <t>Rocco</t>
  </si>
  <si>
    <t>Manca</t>
  </si>
  <si>
    <t>Walter</t>
  </si>
  <si>
    <t>Minervini</t>
  </si>
  <si>
    <t>Emanuele</t>
  </si>
  <si>
    <t>Giulia</t>
  </si>
  <si>
    <t>La Camera</t>
  </si>
  <si>
    <t>Vincenzo</t>
  </si>
  <si>
    <t>TOTALI</t>
  </si>
  <si>
    <t>F</t>
  </si>
  <si>
    <t>Gioffre</t>
  </si>
  <si>
    <t>Srefano</t>
  </si>
  <si>
    <t xml:space="preserve">  </t>
  </si>
  <si>
    <t>Paderno D.</t>
  </si>
  <si>
    <t>Morego</t>
  </si>
  <si>
    <t>Cross Archi AcquiT.</t>
  </si>
  <si>
    <t>Urban Trail Tortona</t>
  </si>
  <si>
    <t>Costa</t>
  </si>
  <si>
    <t xml:space="preserve">km </t>
  </si>
  <si>
    <t>Cronoscalata Acqui Lussito</t>
  </si>
  <si>
    <t>Arenzano 5000x2</t>
  </si>
  <si>
    <t>Asti</t>
  </si>
  <si>
    <t>Borzoli km 6 - Pisa HM km 21,1-Torino km 14,4</t>
  </si>
  <si>
    <t>Ceranesi km 8 - Trino km 6</t>
  </si>
  <si>
    <t>Edoardo</t>
  </si>
  <si>
    <t>Pietra L. km 10 - Avegno km 8,4 - Cross Bedisco km 6</t>
  </si>
  <si>
    <t>BoClassic km 5 - Acqui T. km 5,4</t>
  </si>
  <si>
    <t>Asti corsa di Natale km 10</t>
  </si>
  <si>
    <t>Cross Sburlati km 5,4</t>
  </si>
  <si>
    <t>Cepollina</t>
  </si>
  <si>
    <t>Luca Carlo</t>
  </si>
  <si>
    <t>Mezza Brembo km 21,1 - Santhià km 6 - Voghera km 5,4</t>
  </si>
  <si>
    <t>N° Atleti</t>
  </si>
  <si>
    <t>Ceriale km 6 - Castelletto Ticino km 6,2</t>
  </si>
  <si>
    <t>Berrino</t>
  </si>
  <si>
    <t>Cross Polveriera - Mede L. km 6</t>
  </si>
  <si>
    <t>Mezza Ceriale - Mezza Novara</t>
  </si>
  <si>
    <t>Borasi</t>
  </si>
  <si>
    <t>Cross Novi  km 6</t>
  </si>
  <si>
    <t>Fossati</t>
  </si>
  <si>
    <t>Claudio Enrico</t>
  </si>
  <si>
    <t>Bartoletti</t>
  </si>
  <si>
    <t>Enzo</t>
  </si>
  <si>
    <t>Guerra</t>
  </si>
  <si>
    <t>Davide</t>
  </si>
  <si>
    <t xml:space="preserve">Tofalo </t>
  </si>
  <si>
    <t>Marchelli</t>
  </si>
  <si>
    <t>Cross Novi  km 4,8</t>
  </si>
  <si>
    <t>Zaffiro</t>
  </si>
  <si>
    <t>Matteo</t>
  </si>
  <si>
    <t>Debernardi</t>
  </si>
  <si>
    <t>Robbiano</t>
  </si>
  <si>
    <t>Dobbiaco km 12 - Borzoli km 6</t>
  </si>
  <si>
    <t>Piovera km 6 - km 4</t>
  </si>
  <si>
    <t>Cros Mombarone km 5 - Cross PV km 6 - km 4</t>
  </si>
  <si>
    <t>Fulvio</t>
  </si>
  <si>
    <t>Focante</t>
  </si>
  <si>
    <t>Enrico</t>
  </si>
  <si>
    <t>PortofinoRun</t>
  </si>
  <si>
    <t>Mezza Maratona Due Perle</t>
  </si>
  <si>
    <t>Ilaria</t>
  </si>
  <si>
    <t>Pellegrini</t>
  </si>
  <si>
    <t>Carlo</t>
  </si>
  <si>
    <t>Cross del Laghetto</t>
  </si>
  <si>
    <t>Arenzano</t>
  </si>
  <si>
    <t>HM Verona km 21,1 - Asti km 10</t>
  </si>
  <si>
    <t>Bocchetta km 8,5</t>
  </si>
  <si>
    <t>Raiteri</t>
  </si>
  <si>
    <t>Vogogna</t>
  </si>
  <si>
    <t>Trecate</t>
  </si>
  <si>
    <t>Canelli HM km 21,1 - Non competitiva km 7,5</t>
  </si>
  <si>
    <t>HMSalsomaggiore km 21,1 - Siena km 32-km 18</t>
  </si>
  <si>
    <t>Casale</t>
  </si>
  <si>
    <t>Cross Groppella km 4 - km 7</t>
  </si>
  <si>
    <t>Roccolo(Arenzano) km 10  - Bra km 15,4</t>
  </si>
  <si>
    <t>Vigevano</t>
  </si>
  <si>
    <t>Montaldo Bormida</t>
  </si>
  <si>
    <t>Mezza di Malta-Stramilano-Borzoli km 7</t>
  </si>
  <si>
    <t>Cervesina</t>
  </si>
  <si>
    <t>Pista AL 3000 mt</t>
  </si>
  <si>
    <t>Montespineto</t>
  </si>
  <si>
    <t>Predosa</t>
  </si>
  <si>
    <t>Longo</t>
  </si>
  <si>
    <t>Santander HM Torino</t>
  </si>
  <si>
    <t>Torini km 10-GenovaBiscione km 7 .Cividale Maratona</t>
  </si>
  <si>
    <t>Milano km 42,2- Saronno e Saluzzo km 21,1</t>
  </si>
  <si>
    <t>Spinetta Marengo - Berlino Half Marathon</t>
  </si>
  <si>
    <t>Bulich</t>
  </si>
  <si>
    <t>Mezza di Genova</t>
  </si>
  <si>
    <t>Arona</t>
  </si>
  <si>
    <t>1500 Pista Acqui T - Fegino km 5 -</t>
  </si>
  <si>
    <t xml:space="preserve">1500 Pista AL  </t>
  </si>
  <si>
    <t>Staffetta 3x 1000 Acqui T.</t>
  </si>
  <si>
    <t>Carpeneto</t>
  </si>
  <si>
    <t>Staffetta 3xmezz'ora(MEDE)</t>
  </si>
  <si>
    <t>Strevi</t>
  </si>
  <si>
    <t>Genova Voltri km 8,5 - Salice km 11,5</t>
  </si>
  <si>
    <t>GE Bolzaneto</t>
  </si>
  <si>
    <t>Pista AL</t>
  </si>
  <si>
    <t xml:space="preserve">Mirabello </t>
  </si>
  <si>
    <t>Recco</t>
  </si>
  <si>
    <t>Genova Guardia</t>
  </si>
  <si>
    <t>Colli Novesi</t>
  </si>
  <si>
    <t>Bianchi</t>
  </si>
  <si>
    <t>Montanari</t>
  </si>
  <si>
    <t>Pasero</t>
  </si>
  <si>
    <t>Scarsi</t>
  </si>
  <si>
    <t>Valenza</t>
  </si>
  <si>
    <t>Serra Ricco'</t>
  </si>
  <si>
    <t>Mezza di Varenne - Mezza Santhia'</t>
  </si>
  <si>
    <t>Mezza Piacenza - Mezza Elba - 10 km Elba</t>
  </si>
  <si>
    <t>Giro del Monferrato km 12,5 + km 8,7 (tot km 21,2)</t>
  </si>
  <si>
    <t>Codevilla Staffetta km2 - Voghera km 10</t>
  </si>
  <si>
    <t>StraGenova km 10 - km 4,5</t>
  </si>
  <si>
    <t>Castelnuovo</t>
  </si>
  <si>
    <t>Wing For Life</t>
  </si>
  <si>
    <t>Bibendum</t>
  </si>
  <si>
    <t>Bozzole</t>
  </si>
  <si>
    <t>Alessandria</t>
  </si>
  <si>
    <t>Canelli</t>
  </si>
  <si>
    <t>Castelletto Monferrato</t>
  </si>
  <si>
    <t>Manesseno km 10 - Mezza di Buccinasco km 21,1</t>
  </si>
  <si>
    <t>Chieregato</t>
  </si>
  <si>
    <t>Porcelli</t>
  </si>
  <si>
    <t>Lino</t>
  </si>
  <si>
    <t>ValMadonna</t>
  </si>
  <si>
    <t>Varazze</t>
  </si>
  <si>
    <t>Mantovana</t>
  </si>
  <si>
    <t>San Cipriano</t>
  </si>
  <si>
    <t>Villa Fortunata km 21,1 - km 10</t>
  </si>
  <si>
    <t>Demartini</t>
  </si>
  <si>
    <t>Gelsi Valenza</t>
  </si>
  <si>
    <t>RA Bisranna</t>
  </si>
  <si>
    <t>Casale km 8,4 - Visone km 5,3</t>
  </si>
  <si>
    <t>Pista 3000 mt Novi - Panoramica GE km 12</t>
  </si>
  <si>
    <t>Run Ticino km 16,100 - km 10 - Chiavari km 11,5</t>
  </si>
  <si>
    <t>Vignole</t>
  </si>
  <si>
    <t>Baiardi</t>
  </si>
  <si>
    <t>Nizza km 12,7 - Simatic Run km 21,1</t>
  </si>
  <si>
    <t>Garlasco staffetta 3x 1 miglio</t>
  </si>
  <si>
    <t>Catelletto d'Orba</t>
  </si>
  <si>
    <t>Cristina</t>
  </si>
  <si>
    <t>Cuccaro km 15,8 - km 7 - Monte Reale km 10</t>
  </si>
  <si>
    <t>Val Bisagno</t>
  </si>
  <si>
    <t>Spring Run km 11 - Cortina Dobbiaco km 30</t>
  </si>
  <si>
    <t>Alba</t>
  </si>
  <si>
    <t>Staffette Mantova</t>
  </si>
  <si>
    <t>Pozzolo Formigaro</t>
  </si>
  <si>
    <t>Pietra Marazzi</t>
  </si>
  <si>
    <t>Castellazzo</t>
  </si>
  <si>
    <t>Ottolenghi</t>
  </si>
  <si>
    <t>Silvio</t>
  </si>
  <si>
    <t>Grassano</t>
  </si>
  <si>
    <t>Sara</t>
  </si>
  <si>
    <t>Diamante (GE)</t>
  </si>
  <si>
    <t>Costanzana</t>
  </si>
  <si>
    <t>Biella ed Edimburgo km 21,097 - Castelletto d'Erro km 5</t>
  </si>
  <si>
    <t>Tagliolo</t>
  </si>
  <si>
    <t>Tassarolo</t>
  </si>
  <si>
    <t>Frascaro</t>
  </si>
  <si>
    <t>Voltri</t>
  </si>
  <si>
    <t>Ceranesi</t>
  </si>
  <si>
    <t>Castelferro</t>
  </si>
  <si>
    <t>Masone</t>
  </si>
  <si>
    <t>Amarotti</t>
  </si>
  <si>
    <t>Giovanni</t>
  </si>
  <si>
    <t>Mezza di Chiavari - Staffetta Valmala</t>
  </si>
  <si>
    <t>Montecucco</t>
  </si>
  <si>
    <t>Morsasco</t>
  </si>
  <si>
    <t>Ozzano km11,5 - Rivanazzano km 3,8</t>
  </si>
  <si>
    <t>Quartiere G3</t>
  </si>
  <si>
    <t>Giacomazzi</t>
  </si>
  <si>
    <t>Corino</t>
  </si>
  <si>
    <t>Munerati</t>
  </si>
  <si>
    <t>Bolzaneto km 7 - Cittadella AL km 5 - Chiavari km 6</t>
  </si>
  <si>
    <t>Mandrogne</t>
  </si>
  <si>
    <t>Stradolcetto</t>
  </si>
  <si>
    <t>Silvano d'Orba</t>
  </si>
  <si>
    <t>Cassine</t>
  </si>
  <si>
    <t>Genova Struppa</t>
  </si>
  <si>
    <t>Mornese km 8,5 - Apparizione (GE) km  5,4</t>
  </si>
  <si>
    <t>Ponasso</t>
  </si>
  <si>
    <t>Mezza di Siusi - Mezza di Vestone</t>
  </si>
  <si>
    <t>Cuccaro</t>
  </si>
  <si>
    <t>Casaleggio Boiro</t>
  </si>
  <si>
    <t>Cairo M.</t>
  </si>
  <si>
    <t xml:space="preserve">HM Sappada km 21,1 - Biscione GE km 7 </t>
  </si>
  <si>
    <t>SOMS Ovada</t>
  </si>
  <si>
    <t>StraSange</t>
  </si>
  <si>
    <t>Arquata Scrivia</t>
  </si>
  <si>
    <t>Rossiglione</t>
  </si>
  <si>
    <t>Montaldeo</t>
  </si>
  <si>
    <t>Ceva km 10 - Clavarezza km12 - Resia km 15</t>
  </si>
  <si>
    <t>Balostro</t>
  </si>
  <si>
    <t>Ricaldone</t>
  </si>
  <si>
    <t>StraSanGiacomo Valenza</t>
  </si>
  <si>
    <t>Santo Stefano d'Aveto km 24,2 - Felizzano km 6</t>
  </si>
  <si>
    <t>Crocefieschi km 10,3 -Semiana km 6,4</t>
  </si>
  <si>
    <t>Terruggia</t>
  </si>
  <si>
    <t>Il Borgo Ovada</t>
  </si>
  <si>
    <t>Biella km 12,2 - PozzolGroppo km 6-Paravagna km6,9</t>
  </si>
  <si>
    <t>Rocca Grimalda</t>
  </si>
  <si>
    <t>Archi Romani</t>
  </si>
  <si>
    <t>Prasco</t>
  </si>
  <si>
    <t>Irene</t>
  </si>
  <si>
    <t>Sezzadio Chicco</t>
  </si>
  <si>
    <t>Cassinasco km 7,5 - Londra km 10 - Briancon km 21,1</t>
  </si>
  <si>
    <t>Bastia</t>
  </si>
  <si>
    <t>Aveto km 18 - Bardino km 6 - San Zaccaria km 7,1</t>
  </si>
  <si>
    <t>Maranzana</t>
  </si>
  <si>
    <t>Carezzano</t>
  </si>
  <si>
    <t>Cereseto km 7,3 - Voltri km 9 - Ceriale km 7,5</t>
  </si>
  <si>
    <t>Carnevali Carlino</t>
  </si>
  <si>
    <t>Connio km 9,8 - Piampaludo (SV) km 6</t>
  </si>
  <si>
    <t>Acqui Ferragosto</t>
  </si>
  <si>
    <t>Pedemonte di Serra Riccò (GE)</t>
  </si>
  <si>
    <t>Castel San Giovanni</t>
  </si>
  <si>
    <t>Monfallito</t>
  </si>
  <si>
    <t>Bosio</t>
  </si>
  <si>
    <t>Sottovalle</t>
  </si>
  <si>
    <t>Castellania</t>
  </si>
  <si>
    <t>Brunico km 17,6 - Mergozzo km 17,5</t>
  </si>
  <si>
    <t>Basaluzzo</t>
  </si>
  <si>
    <t>Muchaem</t>
  </si>
  <si>
    <t>Sarocha</t>
  </si>
  <si>
    <t>Frassineto km6,2 - Loano km 4,8</t>
  </si>
  <si>
    <t>Carrosio</t>
  </si>
  <si>
    <t>Ronco Scrivia</t>
  </si>
  <si>
    <t>Dario</t>
  </si>
  <si>
    <t>Pasturana</t>
  </si>
  <si>
    <t>Palpon</t>
  </si>
  <si>
    <t>Acqui - Cimafrle</t>
  </si>
  <si>
    <t>Voghera Pista km0,8 - Acqui km verticale km 1</t>
  </si>
  <si>
    <t xml:space="preserve">Sant'Olcese km7  </t>
  </si>
  <si>
    <t>Pietralavezzara km 7,5 - Pista Asti km 0,4 - km 3</t>
  </si>
  <si>
    <t>Spinetta</t>
  </si>
  <si>
    <t>Busalla</t>
  </si>
  <si>
    <t>StraTortona</t>
  </si>
  <si>
    <t>Pontedecimo</t>
  </si>
  <si>
    <t>Dalmine</t>
  </si>
  <si>
    <t>Valmilana</t>
  </si>
  <si>
    <t>Feisoglio</t>
  </si>
  <si>
    <t>Monza km10 - Cervia gare varie pista</t>
  </si>
  <si>
    <t>Cristiana</t>
  </si>
  <si>
    <t>Laura</t>
  </si>
  <si>
    <t>Pista Novi 5000 in Due</t>
  </si>
  <si>
    <t>Pedron Marathon</t>
  </si>
  <si>
    <t>Cassano</t>
  </si>
  <si>
    <t>Celle km 4 -km 6</t>
  </si>
  <si>
    <t>Pietramarazzi 12,5 - km 8</t>
  </si>
  <si>
    <t>Cesenatico  km 16 - Acquedotto GE km 10</t>
  </si>
  <si>
    <t>Mezza Copenaghen km 21 - Mombarone km 5,3</t>
  </si>
  <si>
    <t>Staffetta Voghera</t>
  </si>
  <si>
    <t>Pista Novi km 10 - Miglio km1,6</t>
  </si>
  <si>
    <t>SestriL.km 21,1 - km 11,2 - Varese km 24,3</t>
  </si>
  <si>
    <t>Coronata km 6,5 - Morano km 9</t>
  </si>
  <si>
    <t>Vinovo km 21,1 - km 10</t>
  </si>
  <si>
    <t>Mezza VCO - Mezza Savona</t>
  </si>
  <si>
    <t>Caratti Acqui T.</t>
  </si>
  <si>
    <t>Serravalle Scrivia</t>
  </si>
  <si>
    <t>Mezza Torino - Mezza Pavia . Corripavia km 10</t>
  </si>
  <si>
    <t>Bottiero</t>
  </si>
  <si>
    <t>Bruno</t>
  </si>
  <si>
    <t>Mezza Maratona Novi</t>
  </si>
  <si>
    <t xml:space="preserve">Fossa </t>
  </si>
  <si>
    <t>Claudia</t>
  </si>
  <si>
    <t>Criscenzo</t>
  </si>
  <si>
    <t>Trofeo Birra Pasturtana</t>
  </si>
  <si>
    <t>Castellero km 7,5 - GE Pra km 9</t>
  </si>
  <si>
    <t xml:space="preserve">Borghetto B.km7 </t>
  </si>
  <si>
    <t>Loano</t>
  </si>
  <si>
    <t>Venaria km 10 - km 21 - km 30</t>
  </si>
  <si>
    <t>Parma km 42,2 - Pettinengo km 10</t>
  </si>
  <si>
    <t>San Paolo Solbrito 12 km - Balzola 14,5 km</t>
  </si>
  <si>
    <t>Capriata d'Orba</t>
  </si>
  <si>
    <t>Garioni</t>
  </si>
  <si>
    <t>Gaglianico km 9,5 - Venezia km 42,2</t>
  </si>
  <si>
    <t>Maratona e Half Marathon Abbiategrasso</t>
  </si>
  <si>
    <t>Cross Arona km 5 - Mezza Gallarate km 21.1</t>
  </si>
  <si>
    <t>HM Varigotti km21,1 - Turin maraton km 42,2</t>
  </si>
  <si>
    <t>GE Camaldoli km 4,5 - Bard AO km 10,4</t>
  </si>
  <si>
    <t>Viguzzolo</t>
  </si>
  <si>
    <t>Ecomaratona</t>
  </si>
  <si>
    <t>Chiavari</t>
  </si>
  <si>
    <t>Alluvioni Cambio'</t>
  </si>
  <si>
    <t>Cavour</t>
  </si>
  <si>
    <t>10.1</t>
  </si>
  <si>
    <t>Castellazzo HM km21,1 - StraCastellazzo km 10,5</t>
  </si>
  <si>
    <t>Verbania Marathon km 42,2 - km 10</t>
  </si>
  <si>
    <t>Lupi</t>
  </si>
  <si>
    <t>Lucrezia</t>
  </si>
  <si>
    <t>Vaprio km 6,5 - Voghera km 7,5</t>
  </si>
  <si>
    <t>Mezza Maratona Busto Arsizio - Riva del Garda - Bolzano</t>
  </si>
  <si>
    <t>Bistagno</t>
  </si>
  <si>
    <t>EKIRUN Milano km 5 - km 10 - km 7,2</t>
  </si>
  <si>
    <t>Robbio km 4,5-6  - San Vittore Olona km 10</t>
  </si>
  <si>
    <t>Righi</t>
  </si>
  <si>
    <t xml:space="preserve">Verona km 42,2 - km 21,1 - Torino km 21,1 </t>
  </si>
  <si>
    <t xml:space="preserve">Crema km 10 - Alpin Cup km </t>
  </si>
  <si>
    <t>Mezza Trino  e Milano - Maratona Firenze - MI km 10</t>
  </si>
  <si>
    <t>Cross Archi Romani Acqui T.km5,8 - Padenghe km21,1</t>
  </si>
  <si>
    <t>Trisobbio km 7,3 - Valleandona km 6-Varzi 8,5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</si>
</sst>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"/>
    <numFmt numFmtId="173" formatCode="0.0"/>
    <numFmt numFmtId="174" formatCode="0.0;[Red]0.0"/>
    <numFmt numFmtId="175" formatCode="0;[Red]0"/>
    <numFmt numFmtId="176" formatCode="0.0;[Red]\-0.0"/>
  </numFmts>
  <fonts count="67">
    <font>
      <sz val="10"/>
      <name val="Arial"/>
      <family val="2"/>
    </font>
    <font>
      <sz val="8"/>
      <color indexed="21"/>
      <name val="Arial"/>
      <family val="2"/>
    </font>
    <font>
      <sz val="10"/>
      <color indexed="17"/>
      <name val="Arial"/>
      <family val="2"/>
    </font>
    <font>
      <sz val="8"/>
      <color indexed="57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25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22"/>
      <color indexed="16"/>
      <name val="Arial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textRotation="90"/>
      <protection/>
    </xf>
    <xf numFmtId="173" fontId="5" fillId="0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74" fontId="13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NumberFormat="1" applyFont="1" applyAlignment="1">
      <alignment horizontal="center"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72" fontId="1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74" fontId="17" fillId="0" borderId="0" xfId="0" applyNumberFormat="1" applyFont="1" applyFill="1" applyBorder="1" applyAlignment="1" applyProtection="1">
      <alignment horizontal="center"/>
      <protection/>
    </xf>
    <xf numFmtId="175" fontId="18" fillId="0" borderId="0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174" fontId="18" fillId="0" borderId="0" xfId="0" applyNumberFormat="1" applyFont="1" applyFill="1" applyBorder="1" applyAlignment="1" applyProtection="1">
      <alignment horizontal="center"/>
      <protection/>
    </xf>
    <xf numFmtId="174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5" fontId="19" fillId="0" borderId="0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Fill="1" applyBorder="1" applyAlignment="1" applyProtection="1">
      <alignment horizontal="center"/>
      <protection/>
    </xf>
    <xf numFmtId="174" fontId="22" fillId="0" borderId="0" xfId="0" applyNumberFormat="1" applyFont="1" applyFill="1" applyBorder="1" applyAlignment="1" applyProtection="1">
      <alignment horizontal="center"/>
      <protection/>
    </xf>
    <xf numFmtId="173" fontId="6" fillId="34" borderId="0" xfId="0" applyNumberFormat="1" applyFont="1" applyFill="1" applyBorder="1" applyAlignment="1" applyProtection="1">
      <alignment horizontal="center"/>
      <protection/>
    </xf>
    <xf numFmtId="0" fontId="64" fillId="35" borderId="0" xfId="0" applyNumberFormat="1" applyFont="1" applyFill="1" applyBorder="1" applyAlignment="1" applyProtection="1">
      <alignment horizontal="center" textRotation="90"/>
      <protection/>
    </xf>
    <xf numFmtId="0" fontId="64" fillId="35" borderId="0" xfId="0" applyNumberFormat="1" applyFont="1" applyFill="1" applyBorder="1" applyAlignment="1" applyProtection="1">
      <alignment horizontal="center"/>
      <protection/>
    </xf>
    <xf numFmtId="0" fontId="65" fillId="35" borderId="0" xfId="0" applyNumberFormat="1" applyFont="1" applyFill="1" applyBorder="1" applyAlignment="1" applyProtection="1">
      <alignment horizontal="center"/>
      <protection/>
    </xf>
    <xf numFmtId="0" fontId="66" fillId="34" borderId="0" xfId="0" applyNumberFormat="1" applyFont="1" applyFill="1" applyBorder="1" applyAlignment="1" applyProtection="1">
      <alignment horizontal="center"/>
      <protection/>
    </xf>
    <xf numFmtId="0" fontId="66" fillId="35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175" fontId="2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DD0806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="110" zoomScaleNormal="110" zoomScaleSheetLayoutView="10" zoomScalePageLayoutView="0" workbookViewId="0" topLeftCell="A2">
      <selection activeCell="Q25" sqref="Q25"/>
    </sheetView>
  </sheetViews>
  <sheetFormatPr defaultColWidth="5.28125" defaultRowHeight="12.75"/>
  <cols>
    <col min="1" max="1" width="4.00390625" style="7" customWidth="1"/>
    <col min="2" max="2" width="5.00390625" style="1" customWidth="1"/>
    <col min="3" max="3" width="3.57421875" style="2" customWidth="1"/>
    <col min="4" max="6" width="3.57421875" style="3" customWidth="1"/>
    <col min="7" max="7" width="4.8515625" style="3" customWidth="1"/>
    <col min="8" max="8" width="3.421875" style="3" customWidth="1"/>
    <col min="9" max="9" width="3.140625" style="3" customWidth="1"/>
    <col min="10" max="10" width="4.00390625" style="3" customWidth="1"/>
    <col min="11" max="11" width="4.7109375" style="3" customWidth="1"/>
    <col min="12" max="12" width="3.140625" style="3" customWidth="1"/>
    <col min="13" max="13" width="13.00390625" style="4" customWidth="1"/>
    <col min="14" max="14" width="14.7109375" style="4" customWidth="1"/>
    <col min="15" max="15" width="7.140625" style="4" customWidth="1"/>
    <col min="16" max="16" width="7.7109375" style="5" bestFit="1" customWidth="1"/>
    <col min="17" max="17" width="7.140625" style="6" bestFit="1" customWidth="1"/>
    <col min="18" max="18" width="4.421875" style="6" customWidth="1"/>
    <col min="19" max="20" width="4.28125" style="5" customWidth="1"/>
    <col min="21" max="21" width="4.00390625" style="5" customWidth="1"/>
    <col min="22" max="23" width="4.28125" style="5" customWidth="1"/>
    <col min="24" max="24" width="4.00390625" style="5" customWidth="1"/>
    <col min="25" max="26" width="4.28125" style="5" customWidth="1"/>
    <col min="27" max="27" width="4.00390625" style="5" customWidth="1"/>
    <col min="28" max="43" width="4.28125" style="5" customWidth="1"/>
    <col min="44" max="44" width="4.421875" style="6" customWidth="1"/>
    <col min="45" max="45" width="4.28125" style="5" customWidth="1"/>
    <col min="46" max="46" width="4.421875" style="6" customWidth="1"/>
    <col min="47" max="48" width="4.28125" style="5" customWidth="1"/>
    <col min="49" max="49" width="4.421875" style="6" customWidth="1"/>
    <col min="50" max="51" width="4.28125" style="5" customWidth="1"/>
    <col min="52" max="52" width="4.421875" style="6" customWidth="1"/>
    <col min="53" max="54" width="4.28125" style="5" customWidth="1"/>
    <col min="55" max="55" width="4.421875" style="6" customWidth="1"/>
    <col min="56" max="57" width="4.28125" style="5" customWidth="1"/>
    <col min="58" max="58" width="4.421875" style="6" customWidth="1"/>
    <col min="59" max="60" width="4.28125" style="5" customWidth="1"/>
    <col min="61" max="61" width="4.421875" style="6" customWidth="1"/>
    <col min="62" max="63" width="4.28125" style="5" customWidth="1"/>
    <col min="64" max="65" width="4.421875" style="6" customWidth="1"/>
    <col min="66" max="67" width="4.28125" style="5" customWidth="1"/>
    <col min="68" max="69" width="4.421875" style="6" customWidth="1"/>
    <col min="70" max="71" width="4.28125" style="5" customWidth="1"/>
    <col min="72" max="73" width="4.421875" style="6" customWidth="1"/>
    <col min="74" max="74" width="4.28125" style="5" customWidth="1"/>
    <col min="75" max="76" width="4.421875" style="6" customWidth="1"/>
    <col min="77" max="77" width="4.28125" style="5" customWidth="1"/>
    <col min="78" max="79" width="4.421875" style="6" customWidth="1"/>
    <col min="80" max="80" width="4.28125" style="5" customWidth="1"/>
    <col min="81" max="82" width="4.421875" style="6" customWidth="1"/>
    <col min="83" max="83" width="4.00390625" style="5" bestFit="1" customWidth="1"/>
    <col min="84" max="84" width="4.421875" style="6" customWidth="1"/>
    <col min="85" max="86" width="4.00390625" style="5" bestFit="1" customWidth="1"/>
    <col min="87" max="87" width="4.421875" style="6" customWidth="1"/>
    <col min="88" max="117" width="4.00390625" style="5" bestFit="1" customWidth="1"/>
    <col min="118" max="146" width="4.00390625" style="6" bestFit="1" customWidth="1"/>
    <col min="147" max="147" width="3.140625" style="6" bestFit="1" customWidth="1"/>
    <col min="148" max="150" width="4.00390625" style="6" bestFit="1" customWidth="1"/>
    <col min="151" max="151" width="3.140625" style="6" bestFit="1" customWidth="1"/>
    <col min="152" max="173" width="4.00390625" style="6" bestFit="1" customWidth="1"/>
    <col min="174" max="175" width="3.140625" style="6" bestFit="1" customWidth="1"/>
    <col min="176" max="188" width="4.00390625" style="6" bestFit="1" customWidth="1"/>
    <col min="189" max="189" width="4.421875" style="6" customWidth="1"/>
    <col min="190" max="191" width="4.00390625" style="6" bestFit="1" customWidth="1"/>
    <col min="192" max="192" width="4.421875" style="6" customWidth="1"/>
    <col min="193" max="193" width="4.00390625" style="6" bestFit="1" customWidth="1"/>
    <col min="194" max="194" width="4.421875" style="6" bestFit="1" customWidth="1"/>
    <col min="195" max="195" width="4.00390625" style="6" bestFit="1" customWidth="1"/>
    <col min="196" max="196" width="4.00390625" style="6" customWidth="1"/>
    <col min="197" max="198" width="4.421875" style="6" bestFit="1" customWidth="1"/>
    <col min="199" max="201" width="4.00390625" style="6" bestFit="1" customWidth="1"/>
    <col min="202" max="203" width="4.421875" style="6" bestFit="1" customWidth="1"/>
    <col min="204" max="205" width="4.00390625" style="6" bestFit="1" customWidth="1"/>
    <col min="206" max="206" width="3.140625" style="6" bestFit="1" customWidth="1"/>
    <col min="207" max="207" width="3.00390625" style="6" bestFit="1" customWidth="1"/>
    <col min="208" max="214" width="4.00390625" style="6" bestFit="1" customWidth="1"/>
    <col min="215" max="215" width="3.140625" style="6" bestFit="1" customWidth="1"/>
    <col min="216" max="217" width="4.00390625" style="6" bestFit="1" customWidth="1"/>
    <col min="218" max="218" width="3.00390625" style="6" bestFit="1" customWidth="1"/>
    <col min="219" max="219" width="4.00390625" style="6" bestFit="1" customWidth="1"/>
    <col min="220" max="220" width="3.140625" style="7" bestFit="1" customWidth="1"/>
    <col min="221" max="221" width="4.00390625" style="7" bestFit="1" customWidth="1"/>
    <col min="222" max="223" width="3.140625" style="7" bestFit="1" customWidth="1"/>
    <col min="224" max="225" width="4.00390625" style="7" bestFit="1" customWidth="1"/>
    <col min="226" max="227" width="3.140625" style="7" bestFit="1" customWidth="1"/>
    <col min="228" max="228" width="4.00390625" style="7" bestFit="1" customWidth="1"/>
    <col min="229" max="230" width="3.140625" style="7" bestFit="1" customWidth="1"/>
    <col min="231" max="231" width="4.00390625" style="7" bestFit="1" customWidth="1"/>
    <col min="232" max="234" width="3.140625" style="7" bestFit="1" customWidth="1"/>
    <col min="235" max="235" width="4.00390625" style="7" bestFit="1" customWidth="1"/>
    <col min="236" max="236" width="3.140625" style="7" bestFit="1" customWidth="1"/>
    <col min="237" max="238" width="4.00390625" style="7" bestFit="1" customWidth="1"/>
    <col min="239" max="239" width="3.140625" style="7" bestFit="1" customWidth="1"/>
    <col min="240" max="240" width="4.00390625" style="7" bestFit="1" customWidth="1"/>
    <col min="241" max="246" width="3.140625" style="7" bestFit="1" customWidth="1"/>
    <col min="247" max="247" width="4.00390625" style="7" bestFit="1" customWidth="1"/>
    <col min="248" max="16384" width="5.28125" style="7" customWidth="1"/>
  </cols>
  <sheetData>
    <row r="1" spans="1:256" s="16" customFormat="1" ht="218.25" customHeight="1">
      <c r="A1" s="9" t="s">
        <v>215</v>
      </c>
      <c r="B1" s="9" t="s">
        <v>0</v>
      </c>
      <c r="C1" s="9" t="s">
        <v>1</v>
      </c>
      <c r="D1" s="11" t="s">
        <v>2</v>
      </c>
      <c r="E1" s="11" t="s">
        <v>3</v>
      </c>
      <c r="F1" s="10" t="s">
        <v>4</v>
      </c>
      <c r="G1" s="11" t="s">
        <v>5</v>
      </c>
      <c r="H1" s="43" t="s">
        <v>6</v>
      </c>
      <c r="I1" s="9" t="s">
        <v>7</v>
      </c>
      <c r="J1" s="11" t="s">
        <v>8</v>
      </c>
      <c r="K1" s="11" t="s">
        <v>9</v>
      </c>
      <c r="L1" s="11" t="s">
        <v>10</v>
      </c>
      <c r="M1" s="4"/>
      <c r="N1" s="12"/>
      <c r="O1" s="4"/>
      <c r="P1" s="13"/>
      <c r="Q1" s="14"/>
      <c r="R1" s="15"/>
      <c r="S1" s="15" t="s">
        <v>483</v>
      </c>
      <c r="T1" s="15" t="s">
        <v>482</v>
      </c>
      <c r="U1" s="15" t="s">
        <v>481</v>
      </c>
      <c r="V1" s="15" t="s">
        <v>480</v>
      </c>
      <c r="W1" s="15" t="s">
        <v>479</v>
      </c>
      <c r="X1" s="15" t="s">
        <v>478</v>
      </c>
      <c r="Y1" s="15" t="s">
        <v>477</v>
      </c>
      <c r="Z1" s="15" t="s">
        <v>476</v>
      </c>
      <c r="AA1" s="15" t="s">
        <v>475</v>
      </c>
      <c r="AB1" s="15" t="s">
        <v>474</v>
      </c>
      <c r="AC1" s="15" t="s">
        <v>471</v>
      </c>
      <c r="AD1" s="15" t="s">
        <v>470</v>
      </c>
      <c r="AE1" s="15" t="s">
        <v>468</v>
      </c>
      <c r="AF1" s="15" t="s">
        <v>467</v>
      </c>
      <c r="AG1" s="15" t="s">
        <v>466</v>
      </c>
      <c r="AH1" s="15" t="s">
        <v>465</v>
      </c>
      <c r="AI1" s="15" t="s">
        <v>464</v>
      </c>
      <c r="AJ1" s="15" t="s">
        <v>463</v>
      </c>
      <c r="AK1" s="15" t="s">
        <v>462</v>
      </c>
      <c r="AL1" s="15" t="s">
        <v>461</v>
      </c>
      <c r="AM1" s="15" t="s">
        <v>460</v>
      </c>
      <c r="AN1" s="15" t="s">
        <v>459</v>
      </c>
      <c r="AO1" s="15" t="s">
        <v>457</v>
      </c>
      <c r="AP1" s="15" t="s">
        <v>455</v>
      </c>
      <c r="AQ1" s="15" t="s">
        <v>456</v>
      </c>
      <c r="AR1" s="15" t="s">
        <v>454</v>
      </c>
      <c r="AS1" s="15" t="s">
        <v>453</v>
      </c>
      <c r="AT1" s="15" t="s">
        <v>451</v>
      </c>
      <c r="AU1" s="15" t="s">
        <v>450</v>
      </c>
      <c r="AV1" s="15" t="s">
        <v>446</v>
      </c>
      <c r="AW1" s="15" t="s">
        <v>443</v>
      </c>
      <c r="AX1" s="15" t="s">
        <v>442</v>
      </c>
      <c r="AY1" s="15" t="s">
        <v>441</v>
      </c>
      <c r="AZ1" s="15" t="s">
        <v>440</v>
      </c>
      <c r="BA1" s="15" t="s">
        <v>439</v>
      </c>
      <c r="BB1" s="15" t="s">
        <v>438</v>
      </c>
      <c r="BC1" s="15" t="s">
        <v>437</v>
      </c>
      <c r="BD1" s="15" t="s">
        <v>436</v>
      </c>
      <c r="BE1" s="15" t="s">
        <v>435</v>
      </c>
      <c r="BF1" s="15" t="s">
        <v>434</v>
      </c>
      <c r="BG1" s="15" t="s">
        <v>433</v>
      </c>
      <c r="BH1" s="15" t="s">
        <v>432</v>
      </c>
      <c r="BI1" s="15" t="s">
        <v>452</v>
      </c>
      <c r="BJ1" s="15" t="s">
        <v>431</v>
      </c>
      <c r="BK1" s="15" t="s">
        <v>430</v>
      </c>
      <c r="BL1" s="15" t="s">
        <v>429</v>
      </c>
      <c r="BM1" s="15" t="s">
        <v>428</v>
      </c>
      <c r="BN1" s="15" t="s">
        <v>425</v>
      </c>
      <c r="BO1" s="15" t="s">
        <v>424</v>
      </c>
      <c r="BP1" s="15" t="s">
        <v>423</v>
      </c>
      <c r="BQ1" s="15" t="s">
        <v>422</v>
      </c>
      <c r="BR1" s="15" t="s">
        <v>247</v>
      </c>
      <c r="BS1" s="15" t="s">
        <v>421</v>
      </c>
      <c r="BT1" s="15" t="s">
        <v>420</v>
      </c>
      <c r="BU1" s="15" t="s">
        <v>419</v>
      </c>
      <c r="BV1" s="15" t="s">
        <v>361</v>
      </c>
      <c r="BW1" s="15" t="s">
        <v>418</v>
      </c>
      <c r="BX1" s="15" t="s">
        <v>283</v>
      </c>
      <c r="BY1" s="15" t="s">
        <v>417</v>
      </c>
      <c r="BZ1" s="15" t="s">
        <v>414</v>
      </c>
      <c r="CA1" s="15" t="s">
        <v>412</v>
      </c>
      <c r="CB1" s="15" t="s">
        <v>416</v>
      </c>
      <c r="CC1" s="15" t="s">
        <v>331</v>
      </c>
      <c r="CD1" s="15" t="s">
        <v>415</v>
      </c>
      <c r="CE1" s="15" t="s">
        <v>410</v>
      </c>
      <c r="CF1" s="15" t="s">
        <v>409</v>
      </c>
      <c r="CG1" s="15" t="s">
        <v>405</v>
      </c>
      <c r="CH1" s="15" t="s">
        <v>408</v>
      </c>
      <c r="CI1" s="15" t="s">
        <v>403</v>
      </c>
      <c r="CJ1" s="15" t="s">
        <v>402</v>
      </c>
      <c r="CK1" s="15" t="s">
        <v>404</v>
      </c>
      <c r="CL1" s="15" t="s">
        <v>401</v>
      </c>
      <c r="CM1" s="15" t="s">
        <v>400</v>
      </c>
      <c r="CN1" s="15" t="s">
        <v>399</v>
      </c>
      <c r="CO1" s="15" t="s">
        <v>398</v>
      </c>
      <c r="CP1" s="15" t="s">
        <v>397</v>
      </c>
      <c r="CQ1" s="15" t="s">
        <v>396</v>
      </c>
      <c r="CR1" s="15" t="s">
        <v>394</v>
      </c>
      <c r="CS1" s="15" t="s">
        <v>393</v>
      </c>
      <c r="CT1" s="15" t="s">
        <v>392</v>
      </c>
      <c r="CU1" s="15" t="s">
        <v>390</v>
      </c>
      <c r="CV1" s="15" t="s">
        <v>391</v>
      </c>
      <c r="CW1" s="15" t="s">
        <v>389</v>
      </c>
      <c r="CX1" s="15" t="s">
        <v>388</v>
      </c>
      <c r="CY1" s="15" t="s">
        <v>386</v>
      </c>
      <c r="CZ1" s="15" t="s">
        <v>385</v>
      </c>
      <c r="DA1" s="15" t="s">
        <v>384</v>
      </c>
      <c r="DB1" s="15" t="s">
        <v>383</v>
      </c>
      <c r="DC1" s="15" t="s">
        <v>382</v>
      </c>
      <c r="DD1" s="15" t="s">
        <v>381</v>
      </c>
      <c r="DE1" s="15" t="s">
        <v>484</v>
      </c>
      <c r="DF1" s="15" t="s">
        <v>379</v>
      </c>
      <c r="DG1" s="15" t="s">
        <v>380</v>
      </c>
      <c r="DH1" s="15" t="s">
        <v>378</v>
      </c>
      <c r="DI1" s="15" t="s">
        <v>377</v>
      </c>
      <c r="DJ1" s="15" t="s">
        <v>264</v>
      </c>
      <c r="DK1" s="15" t="s">
        <v>374</v>
      </c>
      <c r="DL1" s="15" t="s">
        <v>373</v>
      </c>
      <c r="DM1" s="15" t="s">
        <v>375</v>
      </c>
      <c r="DN1" s="15" t="s">
        <v>372</v>
      </c>
      <c r="DO1" s="15" t="s">
        <v>371</v>
      </c>
      <c r="DP1" s="15" t="s">
        <v>370</v>
      </c>
      <c r="DQ1" s="15" t="s">
        <v>369</v>
      </c>
      <c r="DR1" s="15" t="s">
        <v>368</v>
      </c>
      <c r="DS1" s="15" t="s">
        <v>367</v>
      </c>
      <c r="DT1" s="15" t="s">
        <v>366</v>
      </c>
      <c r="DU1" s="15" t="s">
        <v>365</v>
      </c>
      <c r="DV1" s="15" t="s">
        <v>363</v>
      </c>
      <c r="DW1" s="15" t="s">
        <v>362</v>
      </c>
      <c r="DX1" s="15" t="s">
        <v>361</v>
      </c>
      <c r="DY1" s="15" t="s">
        <v>360</v>
      </c>
      <c r="DZ1" s="15" t="s">
        <v>359</v>
      </c>
      <c r="EA1" s="15" t="s">
        <v>358</v>
      </c>
      <c r="EB1" s="15" t="s">
        <v>357</v>
      </c>
      <c r="EC1" s="15" t="s">
        <v>353</v>
      </c>
      <c r="ED1" s="15" t="s">
        <v>352</v>
      </c>
      <c r="EE1" s="15" t="s">
        <v>351</v>
      </c>
      <c r="EF1" s="15" t="s">
        <v>349</v>
      </c>
      <c r="EG1" s="15" t="s">
        <v>346</v>
      </c>
      <c r="EH1" s="15" t="s">
        <v>345</v>
      </c>
      <c r="EI1" s="15" t="s">
        <v>344</v>
      </c>
      <c r="EJ1" s="15" t="s">
        <v>343</v>
      </c>
      <c r="EK1" s="15" t="s">
        <v>342</v>
      </c>
      <c r="EL1" s="15" t="s">
        <v>297</v>
      </c>
      <c r="EM1" s="15" t="s">
        <v>341</v>
      </c>
      <c r="EN1" s="15" t="s">
        <v>340</v>
      </c>
      <c r="EO1" s="15" t="s">
        <v>338</v>
      </c>
      <c r="EP1" s="15" t="s">
        <v>339</v>
      </c>
      <c r="EQ1" s="15" t="s">
        <v>337</v>
      </c>
      <c r="ER1" s="15" t="s">
        <v>332</v>
      </c>
      <c r="ES1" s="15" t="s">
        <v>331</v>
      </c>
      <c r="ET1" s="15" t="s">
        <v>330</v>
      </c>
      <c r="EU1" s="15" t="s">
        <v>329</v>
      </c>
      <c r="EV1" s="15" t="s">
        <v>329</v>
      </c>
      <c r="EW1" s="15" t="s">
        <v>328</v>
      </c>
      <c r="EX1" s="15" t="s">
        <v>327</v>
      </c>
      <c r="EY1" s="15" t="s">
        <v>326</v>
      </c>
      <c r="EZ1" s="15" t="s">
        <v>325</v>
      </c>
      <c r="FA1" s="15" t="s">
        <v>323</v>
      </c>
      <c r="FB1" s="15" t="s">
        <v>322</v>
      </c>
      <c r="FC1" s="15" t="s">
        <v>319</v>
      </c>
      <c r="FD1" s="15" t="s">
        <v>321</v>
      </c>
      <c r="FE1" s="15" t="s">
        <v>317</v>
      </c>
      <c r="FF1" s="15" t="s">
        <v>316</v>
      </c>
      <c r="FG1" s="15" t="s">
        <v>315</v>
      </c>
      <c r="FH1" s="15" t="s">
        <v>314</v>
      </c>
      <c r="FI1" s="15" t="s">
        <v>312</v>
      </c>
      <c r="FJ1" s="15" t="s">
        <v>311</v>
      </c>
      <c r="FK1" s="15" t="s">
        <v>310</v>
      </c>
      <c r="FL1" s="15" t="s">
        <v>318</v>
      </c>
      <c r="FM1" s="15" t="s">
        <v>309</v>
      </c>
      <c r="FN1" s="15" t="s">
        <v>308</v>
      </c>
      <c r="FO1" s="15" t="s">
        <v>304</v>
      </c>
      <c r="FP1" s="15" t="s">
        <v>303</v>
      </c>
      <c r="FQ1" s="15" t="s">
        <v>302</v>
      </c>
      <c r="FR1" s="15" t="s">
        <v>301</v>
      </c>
      <c r="FS1" s="15" t="s">
        <v>300</v>
      </c>
      <c r="FT1" s="15" t="s">
        <v>298</v>
      </c>
      <c r="FU1" s="15" t="s">
        <v>297</v>
      </c>
      <c r="FV1" s="15" t="s">
        <v>296</v>
      </c>
      <c r="FW1" s="15" t="s">
        <v>293</v>
      </c>
      <c r="FX1" s="15" t="s">
        <v>294</v>
      </c>
      <c r="FY1" s="15" t="s">
        <v>295</v>
      </c>
      <c r="FZ1" s="15" t="s">
        <v>291</v>
      </c>
      <c r="GA1" s="15" t="s">
        <v>292</v>
      </c>
      <c r="GB1" s="15" t="s">
        <v>299</v>
      </c>
      <c r="GC1" s="15" t="s">
        <v>290</v>
      </c>
      <c r="GD1" s="15" t="s">
        <v>285</v>
      </c>
      <c r="GE1" s="15" t="s">
        <v>282</v>
      </c>
      <c r="GF1" s="15" t="s">
        <v>284</v>
      </c>
      <c r="GG1" s="15" t="s">
        <v>283</v>
      </c>
      <c r="GH1" s="15" t="s">
        <v>281</v>
      </c>
      <c r="GI1" s="15" t="s">
        <v>278</v>
      </c>
      <c r="GJ1" s="15" t="s">
        <v>277</v>
      </c>
      <c r="GK1" s="15" t="s">
        <v>276</v>
      </c>
      <c r="GL1" s="15" t="s">
        <v>275</v>
      </c>
      <c r="GM1" s="15" t="s">
        <v>279</v>
      </c>
      <c r="GN1" s="15" t="s">
        <v>280</v>
      </c>
      <c r="GO1" s="15" t="s">
        <v>272</v>
      </c>
      <c r="GP1" s="15" t="s">
        <v>271</v>
      </c>
      <c r="GQ1" s="15" t="s">
        <v>274</v>
      </c>
      <c r="GR1" s="15" t="s">
        <v>273</v>
      </c>
      <c r="GS1" s="15" t="s">
        <v>269</v>
      </c>
      <c r="GT1" s="15" t="s">
        <v>268</v>
      </c>
      <c r="GU1" s="15" t="s">
        <v>267</v>
      </c>
      <c r="GV1" s="15" t="s">
        <v>266</v>
      </c>
      <c r="GW1" s="15" t="s">
        <v>264</v>
      </c>
      <c r="GX1" s="15" t="s">
        <v>263</v>
      </c>
      <c r="GY1" s="15" t="s">
        <v>262</v>
      </c>
      <c r="GZ1" s="15" t="s">
        <v>204</v>
      </c>
      <c r="HA1" s="15" t="s">
        <v>261</v>
      </c>
      <c r="HB1" s="15" t="s">
        <v>260</v>
      </c>
      <c r="HC1" s="15" t="s">
        <v>259</v>
      </c>
      <c r="HD1" s="15" t="s">
        <v>258</v>
      </c>
      <c r="HE1" s="15" t="s">
        <v>257</v>
      </c>
      <c r="HF1" s="15" t="s">
        <v>255</v>
      </c>
      <c r="HG1" s="15" t="s">
        <v>256</v>
      </c>
      <c r="HH1" s="15" t="s">
        <v>254</v>
      </c>
      <c r="HI1" s="15" t="s">
        <v>253</v>
      </c>
      <c r="HJ1" s="15" t="s">
        <v>252</v>
      </c>
      <c r="HK1" s="15" t="s">
        <v>251</v>
      </c>
      <c r="HL1" s="15" t="s">
        <v>249</v>
      </c>
      <c r="HM1" s="15" t="s">
        <v>248</v>
      </c>
      <c r="HN1" s="15" t="s">
        <v>247</v>
      </c>
      <c r="HO1" s="15" t="s">
        <v>246</v>
      </c>
      <c r="HP1" s="15" t="s">
        <v>242</v>
      </c>
      <c r="HQ1" s="15" t="s">
        <v>241</v>
      </c>
      <c r="HR1" s="15" t="s">
        <v>237</v>
      </c>
      <c r="HS1" s="15" t="s">
        <v>236</v>
      </c>
      <c r="HT1" s="15" t="s">
        <v>235</v>
      </c>
      <c r="HU1" s="15" t="s">
        <v>230</v>
      </c>
      <c r="HV1" s="15" t="s">
        <v>221</v>
      </c>
      <c r="HW1" s="15" t="s">
        <v>219</v>
      </c>
      <c r="HX1" s="15" t="s">
        <v>218</v>
      </c>
      <c r="HY1" s="15" t="s">
        <v>216</v>
      </c>
      <c r="HZ1" s="15" t="s">
        <v>211</v>
      </c>
      <c r="IA1" s="15" t="s">
        <v>214</v>
      </c>
      <c r="IB1" s="15" t="s">
        <v>209</v>
      </c>
      <c r="IC1" s="15" t="s">
        <v>208</v>
      </c>
      <c r="ID1" s="15" t="s">
        <v>210</v>
      </c>
      <c r="IE1" s="15" t="s">
        <v>206</v>
      </c>
      <c r="IF1" s="15" t="s">
        <v>205</v>
      </c>
      <c r="IG1" s="15" t="s">
        <v>204</v>
      </c>
      <c r="IH1" s="15" t="s">
        <v>203</v>
      </c>
      <c r="II1" s="15" t="s">
        <v>202</v>
      </c>
      <c r="IJ1" s="15" t="s">
        <v>196</v>
      </c>
      <c r="IK1" s="15" t="s">
        <v>197</v>
      </c>
      <c r="IL1" s="15" t="s">
        <v>198</v>
      </c>
      <c r="IM1" s="15" t="s">
        <v>199</v>
      </c>
      <c r="IN1" s="15" t="s">
        <v>29</v>
      </c>
      <c r="IO1" s="15"/>
      <c r="IP1" s="15"/>
      <c r="IQ1" s="15"/>
      <c r="IR1" s="15"/>
      <c r="IS1" s="15"/>
      <c r="IT1" s="15"/>
      <c r="IU1" s="15"/>
      <c r="IV1" s="15"/>
    </row>
    <row r="2" spans="2:239" s="19" customFormat="1" ht="15.75">
      <c r="B2" s="1"/>
      <c r="C2" s="2"/>
      <c r="D2" s="18"/>
      <c r="E2" s="18"/>
      <c r="F2" s="17"/>
      <c r="G2" s="18"/>
      <c r="H2" s="44"/>
      <c r="I2" s="18"/>
      <c r="J2" s="18"/>
      <c r="K2" s="18"/>
      <c r="L2" s="18"/>
      <c r="M2" s="4"/>
      <c r="N2" s="12"/>
      <c r="O2" s="4"/>
      <c r="P2" s="13" t="s">
        <v>11</v>
      </c>
      <c r="Q2" s="14"/>
      <c r="R2" s="1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14"/>
      <c r="AS2" s="26"/>
      <c r="AT2" s="14"/>
      <c r="AU2" s="26"/>
      <c r="AV2" s="26"/>
      <c r="AW2" s="14"/>
      <c r="AX2" s="26"/>
      <c r="AY2" s="26"/>
      <c r="AZ2" s="14"/>
      <c r="BA2" s="26"/>
      <c r="BB2" s="26"/>
      <c r="BC2" s="14"/>
      <c r="BD2" s="26"/>
      <c r="BE2" s="26"/>
      <c r="BF2" s="14"/>
      <c r="BG2" s="26"/>
      <c r="BH2" s="26"/>
      <c r="BI2" s="14"/>
      <c r="BJ2" s="26"/>
      <c r="BK2" s="26"/>
      <c r="BL2" s="14"/>
      <c r="BM2" s="14"/>
      <c r="BN2" s="26"/>
      <c r="BO2" s="26"/>
      <c r="BP2" s="14"/>
      <c r="BQ2" s="14"/>
      <c r="BR2" s="26"/>
      <c r="BS2" s="26"/>
      <c r="BT2" s="14"/>
      <c r="BU2" s="14"/>
      <c r="BV2" s="26"/>
      <c r="BW2" s="14"/>
      <c r="BX2" s="14"/>
      <c r="BY2" s="26"/>
      <c r="BZ2" s="14"/>
      <c r="CA2" s="14"/>
      <c r="CB2" s="26"/>
      <c r="CC2" s="14"/>
      <c r="CD2" s="14"/>
      <c r="CE2" s="26"/>
      <c r="CF2" s="14"/>
      <c r="CG2" s="26"/>
      <c r="CH2" s="26"/>
      <c r="CI2" s="14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</row>
    <row r="3" spans="2:256" s="33" customFormat="1" ht="12.75">
      <c r="B3" s="1"/>
      <c r="C3" s="22" t="s">
        <v>12</v>
      </c>
      <c r="D3" s="24" t="s">
        <v>13</v>
      </c>
      <c r="E3" s="24" t="s">
        <v>14</v>
      </c>
      <c r="F3" s="23" t="s">
        <v>15</v>
      </c>
      <c r="G3" s="24" t="s">
        <v>16</v>
      </c>
      <c r="H3" s="45" t="s">
        <v>17</v>
      </c>
      <c r="I3" s="24"/>
      <c r="J3" s="24" t="s">
        <v>18</v>
      </c>
      <c r="K3" s="24" t="s">
        <v>19</v>
      </c>
      <c r="L3" s="24" t="s">
        <v>20</v>
      </c>
      <c r="M3" s="25" t="s">
        <v>21</v>
      </c>
      <c r="N3" s="25" t="s">
        <v>22</v>
      </c>
      <c r="O3" s="26" t="s">
        <v>23</v>
      </c>
      <c r="P3" s="31" t="s">
        <v>201</v>
      </c>
      <c r="Q3" s="14" t="s">
        <v>24</v>
      </c>
      <c r="R3" s="14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14"/>
      <c r="AS3" s="26"/>
      <c r="AT3" s="14"/>
      <c r="AU3" s="26"/>
      <c r="AV3" s="26"/>
      <c r="AW3" s="14"/>
      <c r="AX3" s="26"/>
      <c r="AY3" s="26"/>
      <c r="AZ3" s="14"/>
      <c r="BA3" s="26"/>
      <c r="BB3" s="26"/>
      <c r="BC3" s="14"/>
      <c r="BD3" s="26"/>
      <c r="BE3" s="26"/>
      <c r="BF3" s="14"/>
      <c r="BG3" s="26"/>
      <c r="BH3" s="26"/>
      <c r="BI3" s="14"/>
      <c r="BJ3" s="26"/>
      <c r="BK3" s="26"/>
      <c r="BL3" s="14"/>
      <c r="BM3" s="14"/>
      <c r="BN3" s="26"/>
      <c r="BO3" s="26"/>
      <c r="BP3" s="14"/>
      <c r="BQ3" s="14"/>
      <c r="BR3" s="26"/>
      <c r="BS3" s="26"/>
      <c r="BT3" s="14"/>
      <c r="BU3" s="14"/>
      <c r="BV3" s="26"/>
      <c r="BW3" s="14"/>
      <c r="BX3" s="14"/>
      <c r="BY3" s="26"/>
      <c r="BZ3" s="14"/>
      <c r="CA3" s="14"/>
      <c r="CB3" s="26"/>
      <c r="CC3" s="14"/>
      <c r="CD3" s="14"/>
      <c r="CE3" s="26"/>
      <c r="CF3" s="14"/>
      <c r="CG3" s="26"/>
      <c r="CH3" s="26"/>
      <c r="CI3" s="14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 t="s">
        <v>29</v>
      </c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40"/>
      <c r="IO3" s="40"/>
      <c r="IP3" s="40"/>
      <c r="IQ3" s="40"/>
      <c r="IR3" s="40"/>
      <c r="IS3" s="40"/>
      <c r="IT3" s="40"/>
      <c r="IU3" s="40"/>
      <c r="IV3" s="40"/>
    </row>
    <row r="4" spans="1:248" s="19" customFormat="1" ht="12.75">
      <c r="A4" s="19">
        <v>1</v>
      </c>
      <c r="B4" s="32">
        <f aca="true" t="shared" si="0" ref="B4:B35">SUM(C4:L4)</f>
        <v>106</v>
      </c>
      <c r="C4" s="27"/>
      <c r="D4" s="28"/>
      <c r="E4" s="3"/>
      <c r="F4" s="29">
        <v>2</v>
      </c>
      <c r="G4" s="28"/>
      <c r="H4" s="47">
        <v>14</v>
      </c>
      <c r="I4" s="28"/>
      <c r="J4" s="3">
        <v>2</v>
      </c>
      <c r="K4" s="3">
        <v>85</v>
      </c>
      <c r="L4" s="28">
        <v>3</v>
      </c>
      <c r="M4" s="30" t="s">
        <v>25</v>
      </c>
      <c r="N4" s="30" t="s">
        <v>26</v>
      </c>
      <c r="O4" s="8">
        <v>1950</v>
      </c>
      <c r="P4" s="31">
        <f aca="true" t="shared" si="1" ref="P4:P35">SUM(R4:IV4)</f>
        <v>1073.6999999999998</v>
      </c>
      <c r="Q4" s="32">
        <f>COUNTIF(R4:IV4,"&gt;0")+1</f>
        <v>106</v>
      </c>
      <c r="R4" s="32"/>
      <c r="S4" s="8"/>
      <c r="T4" s="42">
        <v>21.1</v>
      </c>
      <c r="U4" s="42">
        <v>21.1</v>
      </c>
      <c r="V4" s="8"/>
      <c r="W4" s="8"/>
      <c r="X4" s="40"/>
      <c r="Y4" s="8"/>
      <c r="Z4" s="8">
        <v>8.6</v>
      </c>
      <c r="AA4" s="40"/>
      <c r="AB4" s="8"/>
      <c r="AC4" s="8"/>
      <c r="AD4" s="42">
        <v>21.1</v>
      </c>
      <c r="AE4" s="8"/>
      <c r="AF4" s="8"/>
      <c r="AG4" s="40">
        <v>10</v>
      </c>
      <c r="AH4" s="48">
        <v>42.2</v>
      </c>
      <c r="AI4" s="8"/>
      <c r="AJ4" s="8"/>
      <c r="AK4" s="33"/>
      <c r="AL4" s="33"/>
      <c r="AM4" s="48">
        <v>42.2</v>
      </c>
      <c r="AN4" s="33"/>
      <c r="AO4" s="33"/>
      <c r="AP4" s="33"/>
      <c r="AQ4" s="33"/>
      <c r="AR4" s="32"/>
      <c r="AS4" s="33">
        <v>10</v>
      </c>
      <c r="AT4" s="32"/>
      <c r="AU4" s="33"/>
      <c r="AV4" s="42">
        <v>21.1</v>
      </c>
      <c r="AW4" s="42">
        <v>21.1</v>
      </c>
      <c r="AX4" s="33" t="s">
        <v>29</v>
      </c>
      <c r="AY4" s="33">
        <v>5</v>
      </c>
      <c r="AZ4" s="33"/>
      <c r="BA4" s="33"/>
      <c r="BB4" s="33"/>
      <c r="BC4" s="42">
        <v>21.1</v>
      </c>
      <c r="BD4" s="33">
        <v>10</v>
      </c>
      <c r="BE4" s="33"/>
      <c r="BF4" s="33">
        <v>5.3</v>
      </c>
      <c r="BG4" s="33">
        <v>10</v>
      </c>
      <c r="BH4" s="33"/>
      <c r="BI4" s="33" t="s">
        <v>29</v>
      </c>
      <c r="BJ4" s="33"/>
      <c r="BK4" s="33">
        <v>5</v>
      </c>
      <c r="BL4" s="33"/>
      <c r="BM4" s="33">
        <v>2.5</v>
      </c>
      <c r="BN4" s="33"/>
      <c r="BO4" s="33"/>
      <c r="BP4" s="33"/>
      <c r="BQ4" s="33"/>
      <c r="BR4" s="42">
        <v>21.1</v>
      </c>
      <c r="BS4" s="33"/>
      <c r="BT4" s="33"/>
      <c r="BU4" s="33">
        <v>5.5</v>
      </c>
      <c r="BV4" s="33"/>
      <c r="BW4" s="33">
        <v>5</v>
      </c>
      <c r="BX4" s="33">
        <v>6.6</v>
      </c>
      <c r="BY4" s="33"/>
      <c r="BZ4" s="33">
        <v>16.7</v>
      </c>
      <c r="CA4" s="33">
        <v>6</v>
      </c>
      <c r="CB4" s="33">
        <v>7</v>
      </c>
      <c r="CC4" s="33"/>
      <c r="CD4" s="33">
        <v>1</v>
      </c>
      <c r="CE4" s="33">
        <v>1</v>
      </c>
      <c r="CF4" s="33">
        <v>8.7</v>
      </c>
      <c r="CG4" s="33">
        <v>5.8</v>
      </c>
      <c r="CH4" s="33"/>
      <c r="CI4" s="33">
        <v>10</v>
      </c>
      <c r="CJ4" s="33">
        <v>7</v>
      </c>
      <c r="CK4" s="33"/>
      <c r="CL4" s="33"/>
      <c r="CM4" s="33"/>
      <c r="CN4" s="33"/>
      <c r="CO4" s="33">
        <v>5.8</v>
      </c>
      <c r="CP4" s="33">
        <v>9.8</v>
      </c>
      <c r="CQ4" s="33">
        <v>9.8</v>
      </c>
      <c r="CR4" s="33"/>
      <c r="CS4" s="33"/>
      <c r="CT4" s="33">
        <v>5.9</v>
      </c>
      <c r="CU4" s="33"/>
      <c r="CV4" s="33">
        <v>18</v>
      </c>
      <c r="CW4" s="33">
        <v>7.5</v>
      </c>
      <c r="CX4" s="33"/>
      <c r="CY4" s="33">
        <v>7.4</v>
      </c>
      <c r="CZ4" s="33"/>
      <c r="DA4" s="33">
        <v>10.4</v>
      </c>
      <c r="DB4" s="33">
        <v>6.9</v>
      </c>
      <c r="DC4" s="33">
        <v>4.6</v>
      </c>
      <c r="DD4" s="33"/>
      <c r="DE4" s="33">
        <v>7.3</v>
      </c>
      <c r="DF4" s="33">
        <v>24.2</v>
      </c>
      <c r="DG4" s="33"/>
      <c r="DH4" s="33"/>
      <c r="DI4" s="33">
        <v>7.1</v>
      </c>
      <c r="DJ4" s="33">
        <v>6.5</v>
      </c>
      <c r="DK4" s="33">
        <v>8.5</v>
      </c>
      <c r="DL4" s="33">
        <v>6</v>
      </c>
      <c r="DM4" s="33"/>
      <c r="DN4" s="40">
        <v>5.6</v>
      </c>
      <c r="DO4" s="40"/>
      <c r="DP4" s="40">
        <v>9.8</v>
      </c>
      <c r="DQ4" s="40">
        <v>7</v>
      </c>
      <c r="DR4" s="40"/>
      <c r="DS4" s="40">
        <v>6.9</v>
      </c>
      <c r="DT4" s="40"/>
      <c r="DU4" s="40"/>
      <c r="DV4" s="40">
        <v>5.4</v>
      </c>
      <c r="DW4" s="40">
        <v>7</v>
      </c>
      <c r="DX4" s="40">
        <v>6.2</v>
      </c>
      <c r="DY4" s="40">
        <v>5.4</v>
      </c>
      <c r="DZ4" s="40">
        <v>9.1</v>
      </c>
      <c r="EA4" s="40"/>
      <c r="EB4" s="40">
        <v>13</v>
      </c>
      <c r="EC4" s="40">
        <v>6</v>
      </c>
      <c r="ED4" s="40"/>
      <c r="EE4" s="40">
        <v>7.4</v>
      </c>
      <c r="EF4" s="40"/>
      <c r="EG4" s="40">
        <v>10.5</v>
      </c>
      <c r="EH4" s="40"/>
      <c r="EI4" s="40">
        <v>7</v>
      </c>
      <c r="EJ4" s="40">
        <v>7</v>
      </c>
      <c r="EK4" s="40"/>
      <c r="EL4" s="40">
        <v>7.2</v>
      </c>
      <c r="EM4" s="40">
        <v>5.5</v>
      </c>
      <c r="EN4" s="40">
        <v>9.1</v>
      </c>
      <c r="EO4" s="40"/>
      <c r="EP4" s="40">
        <v>5</v>
      </c>
      <c r="EQ4" s="40">
        <v>5</v>
      </c>
      <c r="ER4" s="40"/>
      <c r="ES4" s="40"/>
      <c r="ET4" s="40">
        <v>6.3</v>
      </c>
      <c r="EU4" s="40"/>
      <c r="EV4" s="40"/>
      <c r="EW4" s="40"/>
      <c r="EX4" s="40"/>
      <c r="EY4" s="40">
        <v>10.3</v>
      </c>
      <c r="EZ4" s="40"/>
      <c r="FA4" s="40">
        <v>12.8</v>
      </c>
      <c r="FB4" s="40"/>
      <c r="FC4" s="40"/>
      <c r="FD4" s="40"/>
      <c r="FE4" s="40"/>
      <c r="FF4" s="40">
        <v>5.3</v>
      </c>
      <c r="FG4" s="40">
        <v>6.4</v>
      </c>
      <c r="FH4" s="40"/>
      <c r="FI4" s="40"/>
      <c r="FJ4" s="40"/>
      <c r="FK4" s="40"/>
      <c r="FL4" s="40">
        <v>11.5</v>
      </c>
      <c r="FM4" s="40">
        <v>10.3</v>
      </c>
      <c r="FN4" s="40"/>
      <c r="FO4" s="40">
        <v>10</v>
      </c>
      <c r="FP4" s="40"/>
      <c r="FQ4" s="40"/>
      <c r="FR4" s="40">
        <v>6</v>
      </c>
      <c r="FS4" s="40"/>
      <c r="FT4" s="40"/>
      <c r="FU4" s="40"/>
      <c r="FV4" s="40">
        <v>10</v>
      </c>
      <c r="FW4" s="40"/>
      <c r="FX4" s="40"/>
      <c r="FY4" s="40"/>
      <c r="FZ4" s="40"/>
      <c r="GA4" s="42">
        <v>21.1</v>
      </c>
      <c r="GB4" s="40"/>
      <c r="GC4" s="40"/>
      <c r="GD4" s="40">
        <v>14.3</v>
      </c>
      <c r="GE4" s="40"/>
      <c r="GF4" s="40">
        <v>6.5</v>
      </c>
      <c r="GG4" s="40">
        <v>8.5</v>
      </c>
      <c r="GH4" s="40"/>
      <c r="GI4" s="40">
        <v>9.4</v>
      </c>
      <c r="GJ4" s="40"/>
      <c r="GK4" s="40">
        <v>8.8</v>
      </c>
      <c r="GL4" s="40"/>
      <c r="GM4" s="40">
        <v>8.5</v>
      </c>
      <c r="GN4" s="40">
        <v>7</v>
      </c>
      <c r="GO4" s="40"/>
      <c r="GP4" s="42">
        <v>21.1</v>
      </c>
      <c r="GQ4" s="40"/>
      <c r="GR4" s="40">
        <v>5</v>
      </c>
      <c r="GS4" s="32"/>
      <c r="GT4" s="42">
        <v>21.1</v>
      </c>
      <c r="GU4" s="40"/>
      <c r="GV4" s="40"/>
      <c r="GW4" s="40">
        <v>11.5</v>
      </c>
      <c r="GX4" s="40">
        <v>3.4</v>
      </c>
      <c r="GY4" s="40"/>
      <c r="GZ4" s="40">
        <v>10</v>
      </c>
      <c r="HA4" s="40"/>
      <c r="HB4" s="40"/>
      <c r="HC4" s="40">
        <v>10.5</v>
      </c>
      <c r="HD4" s="32"/>
      <c r="HE4" s="40">
        <v>10</v>
      </c>
      <c r="HF4" s="32"/>
      <c r="HG4" s="40">
        <v>7</v>
      </c>
      <c r="HH4" s="32"/>
      <c r="HI4" s="42">
        <v>21.1</v>
      </c>
      <c r="HJ4" s="32"/>
      <c r="HK4" s="32"/>
      <c r="HL4" s="40">
        <v>8.5</v>
      </c>
      <c r="HM4" s="39"/>
      <c r="HN4" s="40">
        <v>7.5</v>
      </c>
      <c r="HO4" s="39"/>
      <c r="HP4" s="42">
        <v>21.1</v>
      </c>
      <c r="HQ4" s="39"/>
      <c r="HR4" s="39"/>
      <c r="HS4" s="39"/>
      <c r="HT4" s="40">
        <v>6</v>
      </c>
      <c r="HU4" s="39"/>
      <c r="HV4" s="39"/>
      <c r="HW4" s="42">
        <v>21.1</v>
      </c>
      <c r="HX4" s="40">
        <v>5.5</v>
      </c>
      <c r="HY4" s="40"/>
      <c r="HZ4" s="39"/>
      <c r="IA4" s="42">
        <v>21.1</v>
      </c>
      <c r="IB4" s="40">
        <v>5.4</v>
      </c>
      <c r="IC4" s="39"/>
      <c r="ID4" s="39"/>
      <c r="IE4" s="39"/>
      <c r="IF4" s="40">
        <v>6</v>
      </c>
      <c r="IG4" s="40"/>
      <c r="IH4" s="40"/>
      <c r="II4" s="40">
        <v>3.2</v>
      </c>
      <c r="IJ4" s="40"/>
      <c r="IK4" s="40"/>
      <c r="IL4" s="40">
        <v>5</v>
      </c>
      <c r="IM4" s="40"/>
      <c r="IN4" s="40"/>
    </row>
    <row r="5" spans="1:256" s="19" customFormat="1" ht="12.75">
      <c r="A5" s="19">
        <f>A4+1</f>
        <v>2</v>
      </c>
      <c r="B5" s="32">
        <f t="shared" si="0"/>
        <v>103</v>
      </c>
      <c r="C5" s="27"/>
      <c r="D5" s="28"/>
      <c r="E5" s="3">
        <v>1</v>
      </c>
      <c r="F5" s="29">
        <v>2</v>
      </c>
      <c r="G5" s="28"/>
      <c r="H5" s="47">
        <v>12</v>
      </c>
      <c r="I5" s="28"/>
      <c r="J5" s="3">
        <v>5</v>
      </c>
      <c r="K5" s="3">
        <v>81</v>
      </c>
      <c r="L5" s="28">
        <v>2</v>
      </c>
      <c r="M5" s="30" t="s">
        <v>65</v>
      </c>
      <c r="N5" s="30" t="s">
        <v>66</v>
      </c>
      <c r="O5" s="8">
        <v>1964</v>
      </c>
      <c r="P5" s="31">
        <f t="shared" si="1"/>
        <v>1062.6000000000001</v>
      </c>
      <c r="Q5" s="32">
        <f>COUNTIF(R5:IV5,"&gt;0")</f>
        <v>103</v>
      </c>
      <c r="R5" s="32"/>
      <c r="S5" s="8"/>
      <c r="T5" s="48">
        <v>42.2</v>
      </c>
      <c r="U5" s="40"/>
      <c r="V5" s="42">
        <v>21.1</v>
      </c>
      <c r="W5" s="8"/>
      <c r="X5" s="40"/>
      <c r="Y5" s="8"/>
      <c r="Z5" s="8"/>
      <c r="AA5" s="42">
        <v>21.1</v>
      </c>
      <c r="AB5" s="40">
        <v>6.5</v>
      </c>
      <c r="AC5" s="48">
        <v>42.2</v>
      </c>
      <c r="AD5" s="40"/>
      <c r="AE5" s="40"/>
      <c r="AF5" s="40"/>
      <c r="AG5" s="40">
        <v>10</v>
      </c>
      <c r="AH5" s="40"/>
      <c r="AI5" s="40"/>
      <c r="AJ5" s="40"/>
      <c r="AK5" s="42">
        <v>21.1</v>
      </c>
      <c r="AL5" s="33">
        <v>5</v>
      </c>
      <c r="AM5" s="42">
        <v>21.1</v>
      </c>
      <c r="AN5" s="33"/>
      <c r="AO5" s="33"/>
      <c r="AP5" s="33"/>
      <c r="AQ5" s="33"/>
      <c r="AR5" s="33">
        <v>30</v>
      </c>
      <c r="AS5" s="33"/>
      <c r="AT5" s="33">
        <v>7.5</v>
      </c>
      <c r="AU5" s="33"/>
      <c r="AV5" s="42">
        <v>21.1</v>
      </c>
      <c r="AW5" s="42">
        <v>21.1</v>
      </c>
      <c r="AX5" s="33"/>
      <c r="AY5" s="33">
        <v>5</v>
      </c>
      <c r="AZ5" s="42">
        <v>21.1</v>
      </c>
      <c r="BA5" s="33"/>
      <c r="BB5" s="33"/>
      <c r="BC5" s="33"/>
      <c r="BD5" s="33"/>
      <c r="BE5" s="33"/>
      <c r="BF5" s="33">
        <v>5.3</v>
      </c>
      <c r="BG5" s="33"/>
      <c r="BH5" s="33">
        <v>12.5</v>
      </c>
      <c r="BI5" s="33"/>
      <c r="BJ5" s="33">
        <v>6</v>
      </c>
      <c r="BK5" s="33"/>
      <c r="BL5" s="33"/>
      <c r="BM5" s="33">
        <v>2.5</v>
      </c>
      <c r="BN5" s="33"/>
      <c r="BO5" s="33"/>
      <c r="BP5" s="33">
        <v>12.3</v>
      </c>
      <c r="BQ5" s="33"/>
      <c r="BR5" s="42">
        <v>21.1</v>
      </c>
      <c r="BS5" s="33"/>
      <c r="BT5" s="33"/>
      <c r="BU5" s="33">
        <v>5.5</v>
      </c>
      <c r="BV5" s="33"/>
      <c r="BW5" s="33">
        <v>5</v>
      </c>
      <c r="BX5" s="33"/>
      <c r="BY5" s="33"/>
      <c r="BZ5" s="33">
        <v>16.7</v>
      </c>
      <c r="CA5" s="33">
        <v>6</v>
      </c>
      <c r="CB5" s="33"/>
      <c r="CC5" s="33">
        <v>7</v>
      </c>
      <c r="CD5" s="33"/>
      <c r="CE5" s="33">
        <v>1</v>
      </c>
      <c r="CF5" s="33">
        <v>8.7</v>
      </c>
      <c r="CG5" s="33">
        <v>5.8</v>
      </c>
      <c r="CH5" s="33">
        <v>4.8</v>
      </c>
      <c r="CI5" s="32"/>
      <c r="CJ5" s="33"/>
      <c r="CK5" s="33">
        <v>17.6</v>
      </c>
      <c r="CL5" s="33"/>
      <c r="CM5" s="33">
        <v>6.8</v>
      </c>
      <c r="CN5" s="33">
        <v>10</v>
      </c>
      <c r="CO5" s="33">
        <v>5.8</v>
      </c>
      <c r="CP5" s="33">
        <v>9.8</v>
      </c>
      <c r="CQ5" s="33">
        <v>6</v>
      </c>
      <c r="CR5" s="33">
        <v>9</v>
      </c>
      <c r="CS5" s="33">
        <v>6.3</v>
      </c>
      <c r="CT5" s="33">
        <v>5.9</v>
      </c>
      <c r="CU5" s="33">
        <v>10.5</v>
      </c>
      <c r="CV5" s="33"/>
      <c r="CW5" s="33">
        <v>7.5</v>
      </c>
      <c r="CX5" s="33"/>
      <c r="CY5" s="33">
        <v>7.4</v>
      </c>
      <c r="CZ5" s="33"/>
      <c r="DA5" s="33">
        <v>10.4</v>
      </c>
      <c r="DB5" s="33"/>
      <c r="DC5" s="33">
        <v>4.6</v>
      </c>
      <c r="DD5" s="33">
        <v>6</v>
      </c>
      <c r="DE5" s="33"/>
      <c r="DF5" s="33">
        <v>6</v>
      </c>
      <c r="DG5" s="33">
        <v>10.3</v>
      </c>
      <c r="DH5" s="33">
        <v>4.8</v>
      </c>
      <c r="DI5" s="33"/>
      <c r="DJ5" s="33"/>
      <c r="DK5" s="33">
        <v>8.5</v>
      </c>
      <c r="DL5" s="33">
        <v>6</v>
      </c>
      <c r="DM5" s="33">
        <v>10</v>
      </c>
      <c r="DN5" s="40"/>
      <c r="DO5" s="40"/>
      <c r="DP5" s="40">
        <v>9.8</v>
      </c>
      <c r="DQ5" s="40"/>
      <c r="DR5" s="40">
        <v>6</v>
      </c>
      <c r="DS5" s="40">
        <v>6.9</v>
      </c>
      <c r="DT5" s="40"/>
      <c r="DU5" s="40"/>
      <c r="DV5" s="40">
        <v>8.5</v>
      </c>
      <c r="DW5" s="40"/>
      <c r="DX5" s="40"/>
      <c r="DY5" s="40">
        <v>5.4</v>
      </c>
      <c r="DZ5" s="40">
        <v>9.1</v>
      </c>
      <c r="EA5" s="40">
        <v>5.7</v>
      </c>
      <c r="EB5" s="40"/>
      <c r="EC5" s="40">
        <v>6</v>
      </c>
      <c r="ED5" s="40"/>
      <c r="EE5" s="40"/>
      <c r="EF5" s="40"/>
      <c r="EG5" s="40">
        <v>10.5</v>
      </c>
      <c r="EH5" s="40">
        <v>6</v>
      </c>
      <c r="EI5" s="40"/>
      <c r="EJ5" s="40"/>
      <c r="EK5" s="40"/>
      <c r="EL5" s="40">
        <v>7.2</v>
      </c>
      <c r="EM5" s="40"/>
      <c r="EN5" s="40">
        <v>9.1</v>
      </c>
      <c r="EO5" s="40"/>
      <c r="EP5" s="40">
        <v>5</v>
      </c>
      <c r="EQ5" s="40"/>
      <c r="ER5" s="40">
        <v>6.1</v>
      </c>
      <c r="ES5" s="40"/>
      <c r="ET5" s="40">
        <v>6.3</v>
      </c>
      <c r="EU5" s="40"/>
      <c r="EV5" s="40"/>
      <c r="EW5" s="40">
        <v>10</v>
      </c>
      <c r="EX5" s="40"/>
      <c r="EY5" s="40"/>
      <c r="EZ5" s="40"/>
      <c r="FA5" s="40">
        <v>12.8</v>
      </c>
      <c r="FB5" s="40">
        <v>1.6</v>
      </c>
      <c r="FC5" s="40">
        <v>9.2</v>
      </c>
      <c r="FD5" s="40"/>
      <c r="FE5" s="40"/>
      <c r="FF5" s="40"/>
      <c r="FG5" s="40">
        <v>6.4</v>
      </c>
      <c r="FH5" s="40">
        <v>8</v>
      </c>
      <c r="FI5" s="40"/>
      <c r="FJ5" s="40">
        <v>11</v>
      </c>
      <c r="FK5" s="40"/>
      <c r="FL5" s="40"/>
      <c r="FM5" s="40">
        <v>10.3</v>
      </c>
      <c r="FN5" s="40">
        <v>6.3</v>
      </c>
      <c r="FO5" s="40">
        <v>10</v>
      </c>
      <c r="FP5" s="40"/>
      <c r="FQ5" s="40"/>
      <c r="FR5" s="40">
        <v>6</v>
      </c>
      <c r="FS5" s="40">
        <v>6</v>
      </c>
      <c r="FT5" s="40"/>
      <c r="FU5" s="40"/>
      <c r="FV5" s="40"/>
      <c r="FW5" s="40"/>
      <c r="FX5" s="40">
        <v>21.2</v>
      </c>
      <c r="FY5" s="40"/>
      <c r="FZ5" s="40">
        <v>9</v>
      </c>
      <c r="GA5" s="40"/>
      <c r="GB5" s="40"/>
      <c r="GC5" s="40"/>
      <c r="GD5" s="40">
        <v>14.3</v>
      </c>
      <c r="GE5" s="40">
        <v>12.6</v>
      </c>
      <c r="GF5" s="40"/>
      <c r="GG5" s="40"/>
      <c r="GH5" s="40"/>
      <c r="GI5" s="40">
        <v>9.4</v>
      </c>
      <c r="GJ5" s="40"/>
      <c r="GK5" s="40">
        <v>8.8</v>
      </c>
      <c r="GL5" s="40"/>
      <c r="GM5" s="40"/>
      <c r="GN5" s="40">
        <v>7</v>
      </c>
      <c r="GO5" s="40"/>
      <c r="GP5" s="42">
        <v>21.1</v>
      </c>
      <c r="GQ5" s="40"/>
      <c r="GR5" s="40"/>
      <c r="GS5" s="40">
        <v>10</v>
      </c>
      <c r="GT5" s="40"/>
      <c r="GU5" s="40"/>
      <c r="GV5" s="42">
        <v>21.1</v>
      </c>
      <c r="GW5" s="40"/>
      <c r="GX5" s="40"/>
      <c r="GY5" s="32"/>
      <c r="GZ5" s="40"/>
      <c r="HA5" s="40">
        <v>10</v>
      </c>
      <c r="HB5" s="32"/>
      <c r="HC5" s="40">
        <v>10.5</v>
      </c>
      <c r="HD5" s="40"/>
      <c r="HE5" s="32"/>
      <c r="HF5" s="40">
        <v>10</v>
      </c>
      <c r="HG5" s="32"/>
      <c r="HH5" s="32"/>
      <c r="HI5" s="42">
        <v>21.1</v>
      </c>
      <c r="HJ5" s="32"/>
      <c r="HK5" s="32"/>
      <c r="HL5" s="40">
        <v>8.5</v>
      </c>
      <c r="HM5" s="39"/>
      <c r="HN5" s="40">
        <v>7.5</v>
      </c>
      <c r="HO5" s="39"/>
      <c r="HP5" s="42">
        <v>21.1</v>
      </c>
      <c r="HQ5" s="39"/>
      <c r="HR5" s="39"/>
      <c r="HS5" s="40">
        <v>6</v>
      </c>
      <c r="HT5" s="39"/>
      <c r="HU5" s="39"/>
      <c r="HV5" s="40">
        <v>6</v>
      </c>
      <c r="HW5" s="39"/>
      <c r="HX5" s="40">
        <v>5.5</v>
      </c>
      <c r="HY5" s="39"/>
      <c r="HZ5" s="39"/>
      <c r="IA5" s="39"/>
      <c r="IB5" s="39"/>
      <c r="IC5" s="39"/>
      <c r="ID5" s="40">
        <v>10</v>
      </c>
      <c r="IE5" s="40">
        <v>8</v>
      </c>
      <c r="IF5" s="40"/>
      <c r="IG5" s="40"/>
      <c r="IH5" s="40">
        <v>5</v>
      </c>
      <c r="II5" s="40">
        <v>3.2</v>
      </c>
      <c r="IJ5" s="40"/>
      <c r="IK5" s="40"/>
      <c r="IL5" s="40">
        <v>5</v>
      </c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19" customFormat="1" ht="12.75">
      <c r="A6" s="19">
        <f aca="true" t="shared" si="2" ref="A6:A70">A5+1</f>
        <v>3</v>
      </c>
      <c r="B6" s="32">
        <f t="shared" si="0"/>
        <v>86</v>
      </c>
      <c r="C6" s="27"/>
      <c r="D6" s="28"/>
      <c r="E6" s="3"/>
      <c r="F6" s="29">
        <v>2</v>
      </c>
      <c r="G6" s="28"/>
      <c r="H6" s="47">
        <v>13</v>
      </c>
      <c r="I6" s="28"/>
      <c r="J6" s="3">
        <v>3</v>
      </c>
      <c r="K6" s="3">
        <v>66</v>
      </c>
      <c r="L6" s="28">
        <v>2</v>
      </c>
      <c r="M6" s="30" t="s">
        <v>34</v>
      </c>
      <c r="N6" s="30" t="s">
        <v>35</v>
      </c>
      <c r="O6" s="8">
        <v>1962</v>
      </c>
      <c r="P6" s="31">
        <f t="shared" si="1"/>
        <v>938.1</v>
      </c>
      <c r="Q6" s="32">
        <f>COUNTIF(R6:IV6,"&gt;0")</f>
        <v>86</v>
      </c>
      <c r="R6" s="32"/>
      <c r="S6" s="8"/>
      <c r="T6" s="42">
        <v>21.1</v>
      </c>
      <c r="U6" s="42">
        <v>21.1</v>
      </c>
      <c r="V6" s="8"/>
      <c r="W6" s="8"/>
      <c r="X6" s="40"/>
      <c r="Y6" s="8"/>
      <c r="Z6" s="8">
        <v>8.6</v>
      </c>
      <c r="AA6" s="40"/>
      <c r="AB6" s="8"/>
      <c r="AC6" s="8"/>
      <c r="AD6" s="42">
        <v>21.1</v>
      </c>
      <c r="AE6" s="8"/>
      <c r="AF6" s="8"/>
      <c r="AG6" s="8"/>
      <c r="AH6" s="48">
        <v>42.2</v>
      </c>
      <c r="AI6" s="8"/>
      <c r="AJ6" s="8"/>
      <c r="AK6" s="33"/>
      <c r="AL6" s="33"/>
      <c r="AM6" s="48">
        <v>42.2</v>
      </c>
      <c r="AN6" s="33"/>
      <c r="AO6" s="33"/>
      <c r="AP6" s="33"/>
      <c r="AQ6" s="33"/>
      <c r="AR6" s="32"/>
      <c r="AS6" s="33">
        <v>10</v>
      </c>
      <c r="AT6" s="32"/>
      <c r="AU6" s="33"/>
      <c r="AV6" s="42">
        <v>21.1</v>
      </c>
      <c r="AW6" s="42">
        <v>21.1</v>
      </c>
      <c r="AX6" s="33"/>
      <c r="AY6" s="33">
        <v>5</v>
      </c>
      <c r="AZ6" s="33"/>
      <c r="BA6" s="33"/>
      <c r="BB6" s="33"/>
      <c r="BC6" s="42">
        <v>21.1</v>
      </c>
      <c r="BD6" s="33">
        <v>10</v>
      </c>
      <c r="BE6" s="33"/>
      <c r="BF6" s="33"/>
      <c r="BG6" s="33">
        <v>10</v>
      </c>
      <c r="BH6" s="33"/>
      <c r="BI6" s="33" t="s">
        <v>29</v>
      </c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>
        <v>5.5</v>
      </c>
      <c r="BV6" s="33"/>
      <c r="BW6" s="33"/>
      <c r="BX6" s="33"/>
      <c r="BY6" s="33"/>
      <c r="BZ6" s="33">
        <v>16.7</v>
      </c>
      <c r="CA6" s="33"/>
      <c r="CB6" s="33">
        <v>7</v>
      </c>
      <c r="CC6" s="33"/>
      <c r="CD6" s="33">
        <v>1</v>
      </c>
      <c r="CE6" s="33"/>
      <c r="CF6" s="33"/>
      <c r="CG6" s="33">
        <v>5.8</v>
      </c>
      <c r="CH6" s="33"/>
      <c r="CI6" s="33">
        <v>10</v>
      </c>
      <c r="CJ6" s="33">
        <v>7</v>
      </c>
      <c r="CK6" s="33"/>
      <c r="CL6" s="33"/>
      <c r="CM6" s="33"/>
      <c r="CN6" s="33"/>
      <c r="CO6" s="33">
        <v>5.8</v>
      </c>
      <c r="CP6" s="33">
        <v>9.8</v>
      </c>
      <c r="CQ6" s="33">
        <v>9.8</v>
      </c>
      <c r="CR6" s="33"/>
      <c r="CS6" s="33"/>
      <c r="CT6" s="33"/>
      <c r="CU6" s="33"/>
      <c r="CV6" s="33">
        <v>18</v>
      </c>
      <c r="CW6" s="33"/>
      <c r="CX6" s="33"/>
      <c r="CY6" s="33"/>
      <c r="CZ6" s="33"/>
      <c r="DA6" s="33">
        <v>10.4</v>
      </c>
      <c r="DB6" s="33"/>
      <c r="DC6" s="33">
        <v>4.6</v>
      </c>
      <c r="DD6" s="33"/>
      <c r="DE6" s="33">
        <v>7.3</v>
      </c>
      <c r="DF6" s="33">
        <v>24.2</v>
      </c>
      <c r="DG6" s="33">
        <v>6.4</v>
      </c>
      <c r="DH6" s="33"/>
      <c r="DI6" s="33">
        <v>7.1</v>
      </c>
      <c r="DJ6" s="33">
        <v>6.5</v>
      </c>
      <c r="DK6" s="33">
        <v>8.5</v>
      </c>
      <c r="DL6" s="33">
        <v>6</v>
      </c>
      <c r="DM6" s="33"/>
      <c r="DN6" s="40">
        <v>5.6</v>
      </c>
      <c r="DO6" s="40"/>
      <c r="DP6" s="40">
        <v>9.8</v>
      </c>
      <c r="DQ6" s="40">
        <v>7</v>
      </c>
      <c r="DR6" s="40"/>
      <c r="DS6" s="40">
        <v>6.9</v>
      </c>
      <c r="DT6" s="40"/>
      <c r="DU6" s="40"/>
      <c r="DV6" s="40">
        <v>8.5</v>
      </c>
      <c r="DW6" s="40"/>
      <c r="DX6" s="40"/>
      <c r="DY6" s="40"/>
      <c r="DZ6" s="40">
        <v>9.1</v>
      </c>
      <c r="EA6" s="40"/>
      <c r="EB6" s="40">
        <v>6</v>
      </c>
      <c r="EC6" s="40">
        <v>6</v>
      </c>
      <c r="ED6" s="40"/>
      <c r="EE6" s="40"/>
      <c r="EF6" s="40"/>
      <c r="EG6" s="40">
        <v>10.5</v>
      </c>
      <c r="EH6" s="40"/>
      <c r="EI6" s="40">
        <v>7</v>
      </c>
      <c r="EJ6" s="40">
        <v>7</v>
      </c>
      <c r="EK6" s="40"/>
      <c r="EL6" s="40">
        <v>7.2</v>
      </c>
      <c r="EM6" s="40">
        <v>5.5</v>
      </c>
      <c r="EN6" s="40">
        <v>9.1</v>
      </c>
      <c r="EO6" s="40"/>
      <c r="EP6" s="40">
        <v>5</v>
      </c>
      <c r="EQ6" s="40">
        <v>5</v>
      </c>
      <c r="ER6" s="40"/>
      <c r="ES6" s="40"/>
      <c r="ET6" s="40">
        <v>6.3</v>
      </c>
      <c r="EU6" s="40"/>
      <c r="EV6" s="40"/>
      <c r="EW6" s="40"/>
      <c r="EX6" s="40"/>
      <c r="EY6" s="40">
        <v>10.3</v>
      </c>
      <c r="EZ6" s="40"/>
      <c r="FA6" s="40">
        <v>12.8</v>
      </c>
      <c r="FB6" s="40"/>
      <c r="FC6" s="40"/>
      <c r="FD6" s="40"/>
      <c r="FE6" s="40"/>
      <c r="FF6" s="40">
        <v>5.3</v>
      </c>
      <c r="FG6" s="40"/>
      <c r="FH6" s="40"/>
      <c r="FI6" s="40"/>
      <c r="FJ6" s="40"/>
      <c r="FK6" s="40"/>
      <c r="FL6" s="40">
        <v>11.5</v>
      </c>
      <c r="FM6" s="40"/>
      <c r="FN6" s="40"/>
      <c r="FO6" s="40">
        <v>10</v>
      </c>
      <c r="FP6" s="40"/>
      <c r="FQ6" s="40"/>
      <c r="FR6" s="40">
        <v>6</v>
      </c>
      <c r="FS6" s="40"/>
      <c r="FT6" s="40"/>
      <c r="FU6" s="40"/>
      <c r="FV6" s="40">
        <v>10</v>
      </c>
      <c r="FW6" s="40"/>
      <c r="FX6" s="40"/>
      <c r="FY6" s="40"/>
      <c r="FZ6" s="40"/>
      <c r="GA6" s="42">
        <v>21.1</v>
      </c>
      <c r="GB6" s="40"/>
      <c r="GC6" s="40"/>
      <c r="GD6" s="40">
        <v>14.3</v>
      </c>
      <c r="GE6" s="40"/>
      <c r="GF6" s="40">
        <v>6.5</v>
      </c>
      <c r="GG6" s="40">
        <v>8.5</v>
      </c>
      <c r="GH6" s="40"/>
      <c r="GI6" s="40">
        <v>9.4</v>
      </c>
      <c r="GJ6" s="40"/>
      <c r="GK6" s="40"/>
      <c r="GL6" s="40"/>
      <c r="GM6" s="40">
        <v>8.5</v>
      </c>
      <c r="GN6" s="40">
        <v>7</v>
      </c>
      <c r="GO6" s="40"/>
      <c r="GP6" s="42">
        <v>21.1</v>
      </c>
      <c r="GQ6" s="40"/>
      <c r="GR6" s="40">
        <v>5</v>
      </c>
      <c r="GS6" s="32"/>
      <c r="GT6" s="42">
        <v>21.1</v>
      </c>
      <c r="GU6" s="40"/>
      <c r="GV6" s="40"/>
      <c r="GW6" s="40">
        <v>11.5</v>
      </c>
      <c r="GX6" s="40">
        <v>3.4</v>
      </c>
      <c r="GY6" s="40"/>
      <c r="GZ6" s="40">
        <v>10</v>
      </c>
      <c r="HA6" s="40"/>
      <c r="HB6" s="40"/>
      <c r="HC6" s="40">
        <v>10.5</v>
      </c>
      <c r="HD6" s="32"/>
      <c r="HE6" s="40">
        <v>10</v>
      </c>
      <c r="HF6" s="32"/>
      <c r="HG6" s="40">
        <v>7</v>
      </c>
      <c r="HH6" s="32"/>
      <c r="HI6" s="42">
        <v>21.1</v>
      </c>
      <c r="HJ6" s="40">
        <v>6.7</v>
      </c>
      <c r="HK6" s="32"/>
      <c r="HL6" s="40">
        <v>8.5</v>
      </c>
      <c r="HM6" s="39"/>
      <c r="HN6" s="40">
        <v>7.5</v>
      </c>
      <c r="HO6" s="39"/>
      <c r="HP6" s="42">
        <v>21.1</v>
      </c>
      <c r="HQ6" s="39"/>
      <c r="HR6" s="39"/>
      <c r="HS6" s="39"/>
      <c r="HT6" s="40">
        <v>6</v>
      </c>
      <c r="HU6" s="39"/>
      <c r="HV6" s="39"/>
      <c r="HW6" s="42">
        <v>21.1</v>
      </c>
      <c r="HX6" s="40">
        <v>5.5</v>
      </c>
      <c r="HY6" s="40"/>
      <c r="HZ6" s="40">
        <v>5.4</v>
      </c>
      <c r="IA6" s="42">
        <v>21.1</v>
      </c>
      <c r="IB6" s="40">
        <v>5.4</v>
      </c>
      <c r="IC6" s="40">
        <v>8.4</v>
      </c>
      <c r="ID6" s="40"/>
      <c r="IE6" s="39"/>
      <c r="IF6" s="40">
        <v>6</v>
      </c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19" customFormat="1" ht="12.75">
      <c r="A7" s="19">
        <f t="shared" si="2"/>
        <v>4</v>
      </c>
      <c r="B7" s="32">
        <f t="shared" si="0"/>
        <v>107</v>
      </c>
      <c r="C7" s="27"/>
      <c r="D7" s="28"/>
      <c r="E7" s="24">
        <v>1</v>
      </c>
      <c r="F7" s="29"/>
      <c r="G7" s="28" t="s">
        <v>29</v>
      </c>
      <c r="H7" s="47">
        <v>3</v>
      </c>
      <c r="I7" s="28"/>
      <c r="J7" s="3">
        <v>9</v>
      </c>
      <c r="K7" s="3">
        <v>87</v>
      </c>
      <c r="L7" s="28">
        <v>7</v>
      </c>
      <c r="M7" s="30" t="s">
        <v>32</v>
      </c>
      <c r="N7" s="30" t="s">
        <v>33</v>
      </c>
      <c r="O7" s="8">
        <v>1977</v>
      </c>
      <c r="P7" s="31">
        <f t="shared" si="1"/>
        <v>838.7</v>
      </c>
      <c r="Q7" s="32">
        <f>COUNTIF(R7:IV7,"&gt;0")+3</f>
        <v>107</v>
      </c>
      <c r="R7" s="32"/>
      <c r="S7" s="33">
        <v>5.8</v>
      </c>
      <c r="T7" s="33"/>
      <c r="U7" s="33"/>
      <c r="V7" s="33"/>
      <c r="W7" s="33"/>
      <c r="X7" s="33">
        <v>10</v>
      </c>
      <c r="Y7" s="33"/>
      <c r="Z7" s="33">
        <v>8.6</v>
      </c>
      <c r="AA7" s="33"/>
      <c r="AB7" s="33">
        <v>6.5</v>
      </c>
      <c r="AC7" s="33"/>
      <c r="AD7" s="33">
        <v>10.5</v>
      </c>
      <c r="AE7" s="33">
        <v>10</v>
      </c>
      <c r="AF7" s="33"/>
      <c r="AG7" s="33"/>
      <c r="AH7" s="33"/>
      <c r="AI7" s="33"/>
      <c r="AJ7" s="33">
        <v>10.4</v>
      </c>
      <c r="AK7" s="33"/>
      <c r="AL7" s="33"/>
      <c r="AM7" s="33"/>
      <c r="AN7" s="33"/>
      <c r="AO7" s="33">
        <v>10.9</v>
      </c>
      <c r="AP7" s="33"/>
      <c r="AQ7" s="33"/>
      <c r="AR7" s="32"/>
      <c r="AS7" s="33">
        <v>10</v>
      </c>
      <c r="AT7" s="32"/>
      <c r="AU7" s="33"/>
      <c r="AV7" s="42">
        <v>21.1</v>
      </c>
      <c r="AW7" s="33"/>
      <c r="AX7" s="40">
        <v>12</v>
      </c>
      <c r="AY7" s="33"/>
      <c r="AZ7" s="33"/>
      <c r="BA7" s="42">
        <v>21.1</v>
      </c>
      <c r="BB7" s="33"/>
      <c r="BC7" s="33"/>
      <c r="BD7" s="33">
        <v>1.6</v>
      </c>
      <c r="BE7" s="33">
        <v>2.7</v>
      </c>
      <c r="BF7" s="33"/>
      <c r="BG7" s="33"/>
      <c r="BH7" s="33">
        <v>12.5</v>
      </c>
      <c r="BI7" s="33"/>
      <c r="BJ7" s="33"/>
      <c r="BK7" s="33">
        <v>5</v>
      </c>
      <c r="BL7" s="33"/>
      <c r="BM7" s="33">
        <v>2.5</v>
      </c>
      <c r="BN7" s="33">
        <v>7.3</v>
      </c>
      <c r="BO7" s="33"/>
      <c r="BP7" s="33"/>
      <c r="BQ7" s="33"/>
      <c r="BR7" s="33"/>
      <c r="BS7" s="33"/>
      <c r="BT7" s="33"/>
      <c r="BU7" s="33"/>
      <c r="BV7" s="33"/>
      <c r="BW7" s="33">
        <v>5</v>
      </c>
      <c r="BX7" s="33"/>
      <c r="BY7" s="33">
        <v>7.5</v>
      </c>
      <c r="BZ7" s="33"/>
      <c r="CA7" s="33">
        <v>6</v>
      </c>
      <c r="CB7" s="33"/>
      <c r="CC7" s="33">
        <v>7</v>
      </c>
      <c r="CD7" s="33"/>
      <c r="CE7" s="33">
        <v>1</v>
      </c>
      <c r="CF7" s="33">
        <v>8.7</v>
      </c>
      <c r="CG7" s="33">
        <v>5.8</v>
      </c>
      <c r="CH7" s="33"/>
      <c r="CI7" s="33">
        <v>10</v>
      </c>
      <c r="CJ7" s="33"/>
      <c r="CK7" s="33"/>
      <c r="CL7" s="33"/>
      <c r="CM7" s="33">
        <v>6.8</v>
      </c>
      <c r="CN7" s="33">
        <v>10</v>
      </c>
      <c r="CO7" s="33"/>
      <c r="CP7" s="33"/>
      <c r="CQ7" s="33">
        <v>9.8</v>
      </c>
      <c r="CR7" s="33"/>
      <c r="CS7" s="33">
        <v>6.3</v>
      </c>
      <c r="CT7" s="33">
        <v>5.9</v>
      </c>
      <c r="CU7" s="33">
        <v>10.5</v>
      </c>
      <c r="CV7" s="33"/>
      <c r="CW7" s="33"/>
      <c r="CX7" s="33">
        <v>6</v>
      </c>
      <c r="CY7" s="33"/>
      <c r="CZ7" s="33">
        <v>4</v>
      </c>
      <c r="DA7" s="33">
        <v>10.4</v>
      </c>
      <c r="DB7" s="33"/>
      <c r="DC7" s="33">
        <v>4.6</v>
      </c>
      <c r="DD7" s="33">
        <v>6</v>
      </c>
      <c r="DE7" s="33">
        <v>7.3</v>
      </c>
      <c r="DF7" s="33"/>
      <c r="DG7" s="33"/>
      <c r="DH7" s="33">
        <v>4.8</v>
      </c>
      <c r="DI7" s="33">
        <v>7.1</v>
      </c>
      <c r="DJ7" s="33">
        <v>6.5</v>
      </c>
      <c r="DK7" s="33">
        <v>8.5</v>
      </c>
      <c r="DL7" s="33">
        <v>6</v>
      </c>
      <c r="DM7" s="33"/>
      <c r="DN7" s="40">
        <v>5.6</v>
      </c>
      <c r="DO7" s="40">
        <v>7.5</v>
      </c>
      <c r="DP7" s="40"/>
      <c r="DQ7" s="40"/>
      <c r="DR7" s="40"/>
      <c r="DS7" s="40"/>
      <c r="DT7" s="40"/>
      <c r="DU7" s="40"/>
      <c r="DV7" s="40">
        <v>8.5</v>
      </c>
      <c r="DW7" s="40"/>
      <c r="DX7" s="40"/>
      <c r="DY7" s="40">
        <v>5.4</v>
      </c>
      <c r="DZ7" s="40">
        <v>9.1</v>
      </c>
      <c r="EA7" s="40">
        <v>5.7</v>
      </c>
      <c r="EB7" s="40">
        <v>5</v>
      </c>
      <c r="EC7" s="40">
        <v>6</v>
      </c>
      <c r="ED7" s="40"/>
      <c r="EE7" s="40">
        <v>7.4</v>
      </c>
      <c r="EF7" s="40">
        <v>6.4</v>
      </c>
      <c r="EG7" s="40"/>
      <c r="EH7" s="40">
        <v>6</v>
      </c>
      <c r="EI7" s="40"/>
      <c r="EJ7" s="40"/>
      <c r="EK7" s="40">
        <v>7</v>
      </c>
      <c r="EL7" s="40"/>
      <c r="EM7" s="40">
        <v>5.5</v>
      </c>
      <c r="EN7" s="40"/>
      <c r="EO7" s="40">
        <v>10</v>
      </c>
      <c r="EP7" s="40"/>
      <c r="EQ7" s="40">
        <v>5</v>
      </c>
      <c r="ER7" s="40"/>
      <c r="ES7" s="40"/>
      <c r="ET7" s="40">
        <v>6.3</v>
      </c>
      <c r="EU7" s="40"/>
      <c r="EV7" s="40"/>
      <c r="EW7" s="40"/>
      <c r="EX7" s="40">
        <v>41</v>
      </c>
      <c r="EY7" s="40"/>
      <c r="EZ7" s="40"/>
      <c r="FA7" s="40"/>
      <c r="FB7" s="40">
        <v>1.6</v>
      </c>
      <c r="FC7" s="40">
        <v>9.2</v>
      </c>
      <c r="FD7" s="40"/>
      <c r="FE7" s="40"/>
      <c r="FF7" s="40">
        <v>5.3</v>
      </c>
      <c r="FG7" s="40">
        <v>6.4</v>
      </c>
      <c r="FH7" s="40">
        <v>8</v>
      </c>
      <c r="FI7" s="40"/>
      <c r="FJ7" s="40">
        <v>11</v>
      </c>
      <c r="FK7" s="40"/>
      <c r="FL7" s="40"/>
      <c r="FM7" s="40"/>
      <c r="FN7" s="40">
        <v>6.3</v>
      </c>
      <c r="FO7" s="40"/>
      <c r="FP7" s="40"/>
      <c r="FQ7" s="40"/>
      <c r="FR7" s="40">
        <v>6</v>
      </c>
      <c r="FS7" s="40">
        <v>6</v>
      </c>
      <c r="FT7" s="40"/>
      <c r="FU7" s="40"/>
      <c r="FV7" s="40"/>
      <c r="FW7" s="40"/>
      <c r="FX7" s="40">
        <v>21.2</v>
      </c>
      <c r="FY7" s="40">
        <v>2</v>
      </c>
      <c r="FZ7" s="40">
        <v>9</v>
      </c>
      <c r="GA7" s="40"/>
      <c r="GB7" s="40"/>
      <c r="GC7" s="40"/>
      <c r="GD7" s="40">
        <v>14.3</v>
      </c>
      <c r="GE7" s="40"/>
      <c r="GF7" s="40">
        <v>6.5</v>
      </c>
      <c r="GG7" s="40"/>
      <c r="GH7" s="40"/>
      <c r="GI7" s="40"/>
      <c r="GJ7" s="40">
        <v>6.8</v>
      </c>
      <c r="GK7" s="40">
        <v>8.8</v>
      </c>
      <c r="GL7" s="40">
        <v>1</v>
      </c>
      <c r="GM7" s="40"/>
      <c r="GN7" s="40"/>
      <c r="GO7" s="40">
        <v>10</v>
      </c>
      <c r="GP7" s="40"/>
      <c r="GQ7" s="32"/>
      <c r="GR7" s="40">
        <v>1.5</v>
      </c>
      <c r="GS7" s="40">
        <v>10</v>
      </c>
      <c r="GT7" s="40"/>
      <c r="GU7" s="40"/>
      <c r="GV7" s="32"/>
      <c r="GW7" s="40">
        <v>11.5</v>
      </c>
      <c r="GX7" s="40">
        <v>3.4</v>
      </c>
      <c r="GY7" s="32"/>
      <c r="GZ7" s="40"/>
      <c r="HA7" s="40">
        <v>10</v>
      </c>
      <c r="HB7" s="32"/>
      <c r="HC7" s="40">
        <v>10.5</v>
      </c>
      <c r="HD7" s="40"/>
      <c r="HE7" s="32"/>
      <c r="HF7" s="40">
        <v>10</v>
      </c>
      <c r="HG7" s="40">
        <v>4</v>
      </c>
      <c r="HH7" s="32"/>
      <c r="HI7" s="42">
        <v>21.1</v>
      </c>
      <c r="HJ7" s="40">
        <v>6.7</v>
      </c>
      <c r="HK7" s="40">
        <v>17</v>
      </c>
      <c r="HL7" s="39"/>
      <c r="HM7" s="39"/>
      <c r="HN7" s="39"/>
      <c r="HO7" s="40">
        <v>5</v>
      </c>
      <c r="HP7" s="39"/>
      <c r="HQ7" s="40">
        <v>10</v>
      </c>
      <c r="HR7" s="40">
        <v>4</v>
      </c>
      <c r="HS7" s="39"/>
      <c r="HT7" s="40">
        <v>12</v>
      </c>
      <c r="HU7" s="40">
        <v>4.8</v>
      </c>
      <c r="HV7" s="39"/>
      <c r="HW7" s="39"/>
      <c r="HX7" s="40">
        <v>5.5</v>
      </c>
      <c r="HY7" s="40">
        <v>6.2</v>
      </c>
      <c r="HZ7" s="39"/>
      <c r="IA7" s="40">
        <v>6</v>
      </c>
      <c r="IB7" s="40">
        <v>5</v>
      </c>
      <c r="IC7" s="40">
        <v>6</v>
      </c>
      <c r="ID7" s="40"/>
      <c r="IE7" s="39"/>
      <c r="IF7" s="40">
        <v>14.4</v>
      </c>
      <c r="IG7" s="40">
        <v>9.1</v>
      </c>
      <c r="IH7" s="40"/>
      <c r="II7" s="40">
        <v>3.2</v>
      </c>
      <c r="IJ7" s="40">
        <v>7.5</v>
      </c>
      <c r="IK7" s="40">
        <v>7.5</v>
      </c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19" customFormat="1" ht="12.75">
      <c r="A8" s="19">
        <f t="shared" si="2"/>
        <v>5</v>
      </c>
      <c r="B8" s="32">
        <f t="shared" si="0"/>
        <v>106</v>
      </c>
      <c r="C8" s="22" t="s">
        <v>29</v>
      </c>
      <c r="D8" s="24" t="s">
        <v>29</v>
      </c>
      <c r="E8" s="24">
        <v>1</v>
      </c>
      <c r="F8" s="23" t="s">
        <v>29</v>
      </c>
      <c r="G8" s="24" t="s">
        <v>29</v>
      </c>
      <c r="H8" s="45">
        <v>2</v>
      </c>
      <c r="I8" s="24" t="s">
        <v>29</v>
      </c>
      <c r="J8" s="3">
        <v>9</v>
      </c>
      <c r="K8" s="3">
        <v>87</v>
      </c>
      <c r="L8" s="28">
        <v>7</v>
      </c>
      <c r="M8" s="30" t="s">
        <v>30</v>
      </c>
      <c r="N8" s="30" t="s">
        <v>31</v>
      </c>
      <c r="O8" s="8">
        <v>1962</v>
      </c>
      <c r="P8" s="31">
        <f t="shared" si="1"/>
        <v>821.1000000000001</v>
      </c>
      <c r="Q8" s="32">
        <f>COUNTIF(R8:IV8,"&gt;0")+3</f>
        <v>106</v>
      </c>
      <c r="R8" s="32"/>
      <c r="S8" s="33">
        <v>5.8</v>
      </c>
      <c r="T8" s="33"/>
      <c r="U8" s="33"/>
      <c r="V8" s="33"/>
      <c r="W8" s="33"/>
      <c r="X8" s="33">
        <v>10</v>
      </c>
      <c r="Y8" s="33"/>
      <c r="Z8" s="33">
        <v>8.6</v>
      </c>
      <c r="AA8" s="33"/>
      <c r="AB8" s="33">
        <v>6.5</v>
      </c>
      <c r="AC8" s="33"/>
      <c r="AD8" s="33">
        <v>10.5</v>
      </c>
      <c r="AE8" s="33">
        <v>10</v>
      </c>
      <c r="AF8" s="33"/>
      <c r="AG8" s="33"/>
      <c r="AH8" s="33"/>
      <c r="AI8" s="33"/>
      <c r="AJ8" s="33">
        <v>10.4</v>
      </c>
      <c r="AK8" s="33"/>
      <c r="AL8" s="33"/>
      <c r="AM8" s="33"/>
      <c r="AN8" s="33"/>
      <c r="AO8" s="33">
        <v>10.9</v>
      </c>
      <c r="AP8" s="33"/>
      <c r="AQ8" s="33"/>
      <c r="AR8" s="32"/>
      <c r="AS8" s="33">
        <v>10</v>
      </c>
      <c r="AT8" s="32"/>
      <c r="AU8" s="33"/>
      <c r="AV8" s="33"/>
      <c r="AW8" s="33"/>
      <c r="AX8" s="40">
        <v>12</v>
      </c>
      <c r="AY8" s="33"/>
      <c r="AZ8" s="33"/>
      <c r="BA8" s="42">
        <v>21.1</v>
      </c>
      <c r="BB8" s="33"/>
      <c r="BC8" s="33"/>
      <c r="BD8" s="33">
        <v>1.6</v>
      </c>
      <c r="BE8" s="33">
        <v>2.7</v>
      </c>
      <c r="BF8" s="33"/>
      <c r="BG8" s="33"/>
      <c r="BH8" s="33">
        <v>12.5</v>
      </c>
      <c r="BI8" s="33"/>
      <c r="BJ8" s="33"/>
      <c r="BK8" s="33">
        <v>5</v>
      </c>
      <c r="BL8" s="33"/>
      <c r="BM8" s="33">
        <v>2.5</v>
      </c>
      <c r="BN8" s="33">
        <v>6</v>
      </c>
      <c r="BO8" s="33"/>
      <c r="BP8" s="33"/>
      <c r="BQ8" s="33"/>
      <c r="BR8" s="33"/>
      <c r="BS8" s="33"/>
      <c r="BT8" s="33"/>
      <c r="BU8" s="33"/>
      <c r="BV8" s="33"/>
      <c r="BW8" s="33">
        <v>5</v>
      </c>
      <c r="BX8" s="33"/>
      <c r="BY8" s="33">
        <v>7.5</v>
      </c>
      <c r="BZ8" s="33"/>
      <c r="CA8" s="33">
        <v>6</v>
      </c>
      <c r="CB8" s="33"/>
      <c r="CC8" s="33">
        <v>7</v>
      </c>
      <c r="CD8" s="33"/>
      <c r="CE8" s="33">
        <v>1</v>
      </c>
      <c r="CF8" s="33">
        <v>8.7</v>
      </c>
      <c r="CG8" s="33">
        <v>5.8</v>
      </c>
      <c r="CH8" s="33"/>
      <c r="CI8" s="33">
        <v>10</v>
      </c>
      <c r="CJ8" s="33"/>
      <c r="CK8" s="33"/>
      <c r="CL8" s="33">
        <v>5</v>
      </c>
      <c r="CM8" s="33">
        <v>6.8</v>
      </c>
      <c r="CN8" s="33">
        <v>10</v>
      </c>
      <c r="CO8" s="33"/>
      <c r="CP8" s="33"/>
      <c r="CQ8" s="33">
        <v>9.8</v>
      </c>
      <c r="CR8" s="33"/>
      <c r="CS8" s="33">
        <v>6.3</v>
      </c>
      <c r="CT8" s="33">
        <v>5.9</v>
      </c>
      <c r="CU8" s="33">
        <v>10.5</v>
      </c>
      <c r="CV8" s="33"/>
      <c r="CW8" s="33"/>
      <c r="CX8" s="33">
        <v>6</v>
      </c>
      <c r="CY8" s="33"/>
      <c r="CZ8" s="33">
        <v>4</v>
      </c>
      <c r="DA8" s="33">
        <v>10.4</v>
      </c>
      <c r="DB8" s="33"/>
      <c r="DC8" s="33">
        <v>4.6</v>
      </c>
      <c r="DD8" s="33">
        <v>6</v>
      </c>
      <c r="DE8" s="33">
        <v>7.3</v>
      </c>
      <c r="DF8" s="33"/>
      <c r="DG8" s="33"/>
      <c r="DH8" s="33">
        <v>4.8</v>
      </c>
      <c r="DI8" s="33">
        <v>7.1</v>
      </c>
      <c r="DJ8" s="33">
        <v>6.5</v>
      </c>
      <c r="DK8" s="33">
        <v>8.5</v>
      </c>
      <c r="DL8" s="33">
        <v>6</v>
      </c>
      <c r="DM8" s="33"/>
      <c r="DN8" s="40">
        <v>5.6</v>
      </c>
      <c r="DO8" s="40">
        <v>7.5</v>
      </c>
      <c r="DP8" s="40"/>
      <c r="DQ8" s="40"/>
      <c r="DR8" s="40"/>
      <c r="DS8" s="40"/>
      <c r="DT8" s="40"/>
      <c r="DU8" s="40"/>
      <c r="DV8" s="40">
        <v>8.5</v>
      </c>
      <c r="DW8" s="40"/>
      <c r="DX8" s="40"/>
      <c r="DY8" s="40">
        <v>5.4</v>
      </c>
      <c r="DZ8" s="40">
        <v>9.1</v>
      </c>
      <c r="EA8" s="40">
        <v>5.7</v>
      </c>
      <c r="EB8" s="40">
        <v>5</v>
      </c>
      <c r="EC8" s="40">
        <v>6</v>
      </c>
      <c r="ED8" s="40"/>
      <c r="EE8" s="40">
        <v>7.4</v>
      </c>
      <c r="EF8" s="40"/>
      <c r="EG8" s="40"/>
      <c r="EH8" s="40">
        <v>6</v>
      </c>
      <c r="EI8" s="40"/>
      <c r="EJ8" s="40"/>
      <c r="EK8" s="40">
        <v>7</v>
      </c>
      <c r="EL8" s="40"/>
      <c r="EM8" s="40">
        <v>5.5</v>
      </c>
      <c r="EN8" s="40"/>
      <c r="EO8" s="40">
        <v>10</v>
      </c>
      <c r="EP8" s="40"/>
      <c r="EQ8" s="40">
        <v>5</v>
      </c>
      <c r="ER8" s="40"/>
      <c r="ES8" s="40"/>
      <c r="ET8" s="40">
        <v>6.3</v>
      </c>
      <c r="EU8" s="40"/>
      <c r="EV8" s="40"/>
      <c r="EW8" s="40"/>
      <c r="EX8" s="40">
        <v>41</v>
      </c>
      <c r="EY8" s="40"/>
      <c r="EZ8" s="40"/>
      <c r="FA8" s="40"/>
      <c r="FB8" s="40">
        <v>1.6</v>
      </c>
      <c r="FC8" s="40">
        <v>9.2</v>
      </c>
      <c r="FD8" s="40"/>
      <c r="FE8" s="40"/>
      <c r="FF8" s="40">
        <v>5.3</v>
      </c>
      <c r="FG8" s="40">
        <v>6.4</v>
      </c>
      <c r="FH8" s="40">
        <v>8</v>
      </c>
      <c r="FI8" s="40"/>
      <c r="FJ8" s="40">
        <v>11</v>
      </c>
      <c r="FK8" s="40"/>
      <c r="FL8" s="40"/>
      <c r="FM8" s="40"/>
      <c r="FN8" s="40">
        <v>6.3</v>
      </c>
      <c r="FO8" s="40"/>
      <c r="FP8" s="40"/>
      <c r="FQ8" s="40"/>
      <c r="FR8" s="40">
        <v>6</v>
      </c>
      <c r="FS8" s="40">
        <v>6</v>
      </c>
      <c r="FT8" s="40"/>
      <c r="FU8" s="40"/>
      <c r="FV8" s="40"/>
      <c r="FW8" s="40"/>
      <c r="FX8" s="40">
        <v>21.2</v>
      </c>
      <c r="FY8" s="40">
        <v>2</v>
      </c>
      <c r="FZ8" s="40">
        <v>9</v>
      </c>
      <c r="GA8" s="40"/>
      <c r="GB8" s="40"/>
      <c r="GC8" s="40"/>
      <c r="GD8" s="40">
        <v>14.3</v>
      </c>
      <c r="GE8" s="40"/>
      <c r="GF8" s="40">
        <v>6.5</v>
      </c>
      <c r="GG8" s="40"/>
      <c r="GH8" s="40"/>
      <c r="GI8" s="40"/>
      <c r="GJ8" s="40">
        <v>6.8</v>
      </c>
      <c r="GK8" s="40">
        <v>8.8</v>
      </c>
      <c r="GL8" s="40">
        <v>1</v>
      </c>
      <c r="GM8" s="40"/>
      <c r="GN8" s="40"/>
      <c r="GO8" s="40">
        <v>10</v>
      </c>
      <c r="GP8" s="40"/>
      <c r="GQ8" s="32"/>
      <c r="GR8" s="40">
        <v>1.5</v>
      </c>
      <c r="GS8" s="40">
        <v>10</v>
      </c>
      <c r="GT8" s="40"/>
      <c r="GU8" s="40"/>
      <c r="GV8" s="32"/>
      <c r="GW8" s="40">
        <v>11.5</v>
      </c>
      <c r="GX8" s="40">
        <v>3.4</v>
      </c>
      <c r="GY8" s="32"/>
      <c r="GZ8" s="40"/>
      <c r="HA8" s="40">
        <v>10</v>
      </c>
      <c r="HB8" s="32"/>
      <c r="HC8" s="40">
        <v>10.5</v>
      </c>
      <c r="HD8" s="40"/>
      <c r="HE8" s="32"/>
      <c r="HF8" s="40">
        <v>10</v>
      </c>
      <c r="HG8" s="40">
        <v>7</v>
      </c>
      <c r="HH8" s="32"/>
      <c r="HI8" s="42">
        <v>21.1</v>
      </c>
      <c r="HJ8" s="40">
        <v>6.7</v>
      </c>
      <c r="HK8" s="40">
        <v>17</v>
      </c>
      <c r="HL8" s="39" t="s">
        <v>195</v>
      </c>
      <c r="HM8" s="39"/>
      <c r="HN8" s="39"/>
      <c r="HO8" s="40">
        <v>5</v>
      </c>
      <c r="HP8" s="39"/>
      <c r="HQ8" s="40">
        <v>10</v>
      </c>
      <c r="HR8" s="40">
        <v>6</v>
      </c>
      <c r="HS8" s="39"/>
      <c r="HT8" s="40">
        <v>12</v>
      </c>
      <c r="HU8" s="39"/>
      <c r="HV8" s="40">
        <v>6</v>
      </c>
      <c r="HW8" s="39"/>
      <c r="HX8" s="40">
        <v>5.5</v>
      </c>
      <c r="HY8" s="40">
        <v>6.2</v>
      </c>
      <c r="HZ8" s="39"/>
      <c r="IA8" s="40">
        <v>6</v>
      </c>
      <c r="IB8" s="40">
        <v>5</v>
      </c>
      <c r="IC8" s="40">
        <v>6</v>
      </c>
      <c r="ID8" s="40"/>
      <c r="IE8" s="39"/>
      <c r="IF8" s="40">
        <v>14.4</v>
      </c>
      <c r="IG8" s="40">
        <v>9.1</v>
      </c>
      <c r="IH8" s="40"/>
      <c r="II8" s="40">
        <v>3.2</v>
      </c>
      <c r="IJ8" s="40">
        <v>7.5</v>
      </c>
      <c r="IK8" s="40">
        <v>7.5</v>
      </c>
      <c r="IL8" s="40" t="s">
        <v>29</v>
      </c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19" customFormat="1" ht="12.75">
      <c r="A9" s="19">
        <f t="shared" si="2"/>
        <v>6</v>
      </c>
      <c r="B9" s="32">
        <f t="shared" si="0"/>
        <v>71</v>
      </c>
      <c r="C9" s="27"/>
      <c r="D9" s="28"/>
      <c r="E9" s="3"/>
      <c r="F9" s="29"/>
      <c r="G9" s="28"/>
      <c r="H9" s="47">
        <v>1</v>
      </c>
      <c r="I9" s="28"/>
      <c r="J9" s="3">
        <v>3</v>
      </c>
      <c r="K9" s="3">
        <v>67</v>
      </c>
      <c r="L9" s="28"/>
      <c r="M9" s="30" t="s">
        <v>43</v>
      </c>
      <c r="N9" s="30" t="s">
        <v>44</v>
      </c>
      <c r="O9" s="8">
        <v>1954</v>
      </c>
      <c r="P9" s="31">
        <f t="shared" si="1"/>
        <v>576.0999999999999</v>
      </c>
      <c r="Q9" s="32">
        <f aca="true" t="shared" si="3" ref="Q9:Q26">COUNTIF(R9:IV9,"&gt;0")</f>
        <v>71</v>
      </c>
      <c r="R9" s="32"/>
      <c r="S9" s="33">
        <v>5.8</v>
      </c>
      <c r="T9" s="33"/>
      <c r="U9" s="33"/>
      <c r="V9" s="33"/>
      <c r="W9" s="33">
        <v>9</v>
      </c>
      <c r="X9" s="33"/>
      <c r="Y9" s="33"/>
      <c r="Z9" s="33">
        <v>8.6</v>
      </c>
      <c r="AA9" s="33"/>
      <c r="AB9" s="33"/>
      <c r="AC9" s="33"/>
      <c r="AD9" s="33"/>
      <c r="AE9" s="33">
        <v>10</v>
      </c>
      <c r="AF9" s="33"/>
      <c r="AG9" s="33"/>
      <c r="AH9" s="33"/>
      <c r="AI9" s="33">
        <v>8.2</v>
      </c>
      <c r="AJ9" s="33"/>
      <c r="AK9" s="33"/>
      <c r="AL9" s="33"/>
      <c r="AM9" s="33"/>
      <c r="AN9" s="33">
        <v>9.5</v>
      </c>
      <c r="AO9" s="33"/>
      <c r="AP9" s="33"/>
      <c r="AQ9" s="33">
        <v>12</v>
      </c>
      <c r="AR9" s="32"/>
      <c r="AS9" s="33"/>
      <c r="AT9" s="32"/>
      <c r="AU9" s="33"/>
      <c r="AV9" s="33"/>
      <c r="AW9" s="33"/>
      <c r="AX9" s="33">
        <v>12</v>
      </c>
      <c r="AY9" s="33"/>
      <c r="AZ9" s="33"/>
      <c r="BA9" s="33">
        <v>10</v>
      </c>
      <c r="BB9" s="33"/>
      <c r="BC9" s="33"/>
      <c r="BD9" s="33"/>
      <c r="BE9" s="33"/>
      <c r="BF9" s="33"/>
      <c r="BG9" s="33"/>
      <c r="BH9" s="33">
        <v>12.5</v>
      </c>
      <c r="BI9" s="33"/>
      <c r="BJ9" s="33"/>
      <c r="BK9" s="33">
        <v>5</v>
      </c>
      <c r="BL9" s="33"/>
      <c r="BM9" s="33"/>
      <c r="BN9" s="33"/>
      <c r="BO9" s="33">
        <v>8.6</v>
      </c>
      <c r="BP9" s="33"/>
      <c r="BQ9" s="33"/>
      <c r="BR9" s="33"/>
      <c r="BS9" s="33"/>
      <c r="BT9" s="33"/>
      <c r="BU9" s="33"/>
      <c r="BV9" s="33">
        <v>6.9</v>
      </c>
      <c r="BW9" s="33">
        <v>5</v>
      </c>
      <c r="BX9" s="33"/>
      <c r="BY9" s="33"/>
      <c r="BZ9" s="33"/>
      <c r="CA9" s="33">
        <v>6</v>
      </c>
      <c r="CB9" s="33"/>
      <c r="CC9" s="33">
        <v>7</v>
      </c>
      <c r="CD9" s="32"/>
      <c r="CE9" s="33"/>
      <c r="CF9" s="32"/>
      <c r="CG9" s="33">
        <v>5.8</v>
      </c>
      <c r="CH9" s="33"/>
      <c r="CI9" s="32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>
        <v>6</v>
      </c>
      <c r="CY9" s="33">
        <v>7.4</v>
      </c>
      <c r="CZ9" s="33">
        <v>4</v>
      </c>
      <c r="DA9" s="33">
        <v>10.4</v>
      </c>
      <c r="DB9" s="33"/>
      <c r="DC9" s="33">
        <v>4.6</v>
      </c>
      <c r="DD9" s="33">
        <v>6</v>
      </c>
      <c r="DE9" s="33">
        <v>7.3</v>
      </c>
      <c r="DF9" s="33"/>
      <c r="DG9" s="33"/>
      <c r="DH9" s="33"/>
      <c r="DI9" s="33"/>
      <c r="DJ9" s="33">
        <v>6.5</v>
      </c>
      <c r="DK9" s="33">
        <v>8.5</v>
      </c>
      <c r="DL9" s="33">
        <v>6</v>
      </c>
      <c r="DM9" s="33"/>
      <c r="DN9" s="40">
        <v>5.6</v>
      </c>
      <c r="DO9" s="40"/>
      <c r="DP9" s="40">
        <v>9.8</v>
      </c>
      <c r="DQ9" s="40"/>
      <c r="DR9" s="40">
        <v>6</v>
      </c>
      <c r="DS9" s="40">
        <v>6.9</v>
      </c>
      <c r="DT9" s="40">
        <v>7.5</v>
      </c>
      <c r="DU9" s="40"/>
      <c r="DV9" s="40">
        <v>8.5</v>
      </c>
      <c r="DW9" s="40"/>
      <c r="DX9" s="40">
        <v>6.2</v>
      </c>
      <c r="DY9" s="40">
        <v>5.4</v>
      </c>
      <c r="DZ9" s="40">
        <v>9.1</v>
      </c>
      <c r="EA9" s="40"/>
      <c r="EB9" s="40"/>
      <c r="EC9" s="40"/>
      <c r="ED9" s="40"/>
      <c r="EE9" s="40">
        <v>7.4</v>
      </c>
      <c r="EF9" s="40"/>
      <c r="EG9" s="40"/>
      <c r="EH9" s="40">
        <v>6</v>
      </c>
      <c r="EI9" s="40"/>
      <c r="EJ9" s="40"/>
      <c r="EK9" s="40">
        <v>7</v>
      </c>
      <c r="EL9" s="40">
        <v>7.2</v>
      </c>
      <c r="EM9" s="40">
        <v>5.5</v>
      </c>
      <c r="EN9" s="40"/>
      <c r="EO9" s="40">
        <v>10</v>
      </c>
      <c r="EP9" s="40"/>
      <c r="EQ9" s="40">
        <v>5</v>
      </c>
      <c r="ER9" s="40"/>
      <c r="ES9" s="40"/>
      <c r="ET9" s="40">
        <v>6.3</v>
      </c>
      <c r="EU9" s="40"/>
      <c r="EV9" s="40"/>
      <c r="EW9" s="40"/>
      <c r="EX9" s="40"/>
      <c r="EY9" s="40">
        <v>10.3</v>
      </c>
      <c r="EZ9" s="40">
        <v>15.8</v>
      </c>
      <c r="FA9" s="40"/>
      <c r="FB9" s="40"/>
      <c r="FC9" s="40"/>
      <c r="FD9" s="40">
        <v>12.7</v>
      </c>
      <c r="FE9" s="40"/>
      <c r="FF9" s="40"/>
      <c r="FG9" s="40">
        <v>6.4</v>
      </c>
      <c r="FH9" s="40">
        <v>8</v>
      </c>
      <c r="FI9" s="40"/>
      <c r="FJ9" s="40">
        <v>11</v>
      </c>
      <c r="FK9" s="40"/>
      <c r="FL9" s="40"/>
      <c r="FM9" s="40"/>
      <c r="FN9" s="40">
        <v>6.3</v>
      </c>
      <c r="FO9" s="40"/>
      <c r="FP9" s="40"/>
      <c r="FQ9" s="40">
        <v>8</v>
      </c>
      <c r="FR9" s="40">
        <v>6</v>
      </c>
      <c r="FS9" s="40"/>
      <c r="FT9" s="40"/>
      <c r="FU9" s="40"/>
      <c r="FV9" s="40">
        <v>10</v>
      </c>
      <c r="FW9" s="40"/>
      <c r="FX9" s="40"/>
      <c r="FY9" s="40"/>
      <c r="FZ9" s="40"/>
      <c r="GA9" s="40"/>
      <c r="GB9" s="40">
        <v>10</v>
      </c>
      <c r="GC9" s="40">
        <v>10.5</v>
      </c>
      <c r="GD9" s="40"/>
      <c r="GE9" s="40">
        <v>12.6</v>
      </c>
      <c r="GF9" s="40"/>
      <c r="GG9" s="40"/>
      <c r="GH9" s="40"/>
      <c r="GI9" s="40"/>
      <c r="GJ9" s="40"/>
      <c r="GK9" s="40">
        <v>8.8</v>
      </c>
      <c r="GL9" s="40"/>
      <c r="GM9" s="40"/>
      <c r="GN9" s="40">
        <v>7</v>
      </c>
      <c r="GO9" s="40">
        <v>10</v>
      </c>
      <c r="GP9" s="40"/>
      <c r="GQ9" s="32"/>
      <c r="GR9" s="32"/>
      <c r="GS9" s="40">
        <v>10</v>
      </c>
      <c r="GT9" s="32"/>
      <c r="GU9" s="40">
        <v>10</v>
      </c>
      <c r="GV9" s="32"/>
      <c r="GW9" s="32"/>
      <c r="GX9" s="40"/>
      <c r="GY9" s="32"/>
      <c r="GZ9" s="32"/>
      <c r="HA9" s="40"/>
      <c r="HB9" s="32"/>
      <c r="HC9" s="32"/>
      <c r="HD9" s="40"/>
      <c r="HE9" s="32"/>
      <c r="HF9" s="40">
        <v>10</v>
      </c>
      <c r="HG9" s="32"/>
      <c r="HH9" s="32"/>
      <c r="HI9" s="42">
        <v>21.1</v>
      </c>
      <c r="HJ9" s="32"/>
      <c r="HK9" s="32"/>
      <c r="HL9" s="39"/>
      <c r="HM9" s="39"/>
      <c r="HN9" s="40">
        <v>7.5</v>
      </c>
      <c r="HO9" s="40" t="s">
        <v>29</v>
      </c>
      <c r="HP9" s="39"/>
      <c r="HQ9" s="40">
        <v>10</v>
      </c>
      <c r="HR9" s="39"/>
      <c r="HS9" s="40">
        <v>4.8</v>
      </c>
      <c r="HT9" s="39"/>
      <c r="HU9" s="39"/>
      <c r="HV9" s="39"/>
      <c r="HW9" s="39"/>
      <c r="HX9" s="40">
        <v>5.5</v>
      </c>
      <c r="HY9" s="39"/>
      <c r="HZ9" s="40">
        <v>5.4</v>
      </c>
      <c r="IA9" s="39"/>
      <c r="IB9" s="40">
        <v>5.4</v>
      </c>
      <c r="IC9" s="39"/>
      <c r="ID9" s="39"/>
      <c r="IE9" s="39"/>
      <c r="IF9" s="40"/>
      <c r="IG9" s="40"/>
      <c r="IH9" s="40"/>
      <c r="II9" s="40"/>
      <c r="IJ9" s="40"/>
      <c r="IK9" s="40"/>
      <c r="IL9" s="40">
        <v>5</v>
      </c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33" customFormat="1" ht="12.75">
      <c r="A10" s="19">
        <f t="shared" si="2"/>
        <v>7</v>
      </c>
      <c r="B10" s="32">
        <f t="shared" si="0"/>
        <v>63</v>
      </c>
      <c r="C10" s="27"/>
      <c r="D10" s="28"/>
      <c r="E10" s="3"/>
      <c r="F10" s="29"/>
      <c r="G10" s="28"/>
      <c r="H10" s="47">
        <v>2</v>
      </c>
      <c r="I10" s="28"/>
      <c r="J10" s="3"/>
      <c r="K10" s="3">
        <v>60</v>
      </c>
      <c r="L10" s="28">
        <v>1</v>
      </c>
      <c r="M10" s="30" t="s">
        <v>49</v>
      </c>
      <c r="N10" s="30" t="s">
        <v>50</v>
      </c>
      <c r="O10" s="8">
        <v>1963</v>
      </c>
      <c r="P10" s="31">
        <f t="shared" si="1"/>
        <v>548.6999999999999</v>
      </c>
      <c r="Q10" s="32">
        <f t="shared" si="3"/>
        <v>63</v>
      </c>
      <c r="R10" s="32"/>
      <c r="Z10" s="33">
        <v>8.6</v>
      </c>
      <c r="AI10" s="33">
        <v>8.2</v>
      </c>
      <c r="AO10" s="33">
        <v>10.9</v>
      </c>
      <c r="AR10" s="32"/>
      <c r="AT10" s="32"/>
      <c r="AV10" s="42">
        <v>21.1</v>
      </c>
      <c r="AX10" s="33">
        <v>12</v>
      </c>
      <c r="BB10" s="33">
        <v>6.5</v>
      </c>
      <c r="BF10" s="33">
        <v>5.3</v>
      </c>
      <c r="BG10" s="33">
        <v>16</v>
      </c>
      <c r="BM10" s="33">
        <v>2.5</v>
      </c>
      <c r="BP10" s="33">
        <v>12.3</v>
      </c>
      <c r="BT10" s="33">
        <v>5.6</v>
      </c>
      <c r="BV10" s="33">
        <v>6.9</v>
      </c>
      <c r="CA10" s="33">
        <v>6</v>
      </c>
      <c r="CF10" s="33">
        <v>8.7</v>
      </c>
      <c r="CI10" s="33">
        <v>10</v>
      </c>
      <c r="CJ10" s="33">
        <v>7</v>
      </c>
      <c r="CP10" s="33">
        <v>9.8</v>
      </c>
      <c r="CQ10" s="33">
        <v>9.8</v>
      </c>
      <c r="CS10" s="33">
        <v>6.3</v>
      </c>
      <c r="CU10" s="33">
        <v>10.5</v>
      </c>
      <c r="CX10" s="33">
        <v>6</v>
      </c>
      <c r="CY10" s="33">
        <v>7.4</v>
      </c>
      <c r="DA10" s="33">
        <v>10.4</v>
      </c>
      <c r="DC10" s="33">
        <v>4.6</v>
      </c>
      <c r="DD10" s="33">
        <v>6</v>
      </c>
      <c r="DE10" s="33">
        <v>7.3</v>
      </c>
      <c r="DI10" s="33">
        <v>7.1</v>
      </c>
      <c r="DK10" s="33">
        <v>8.5</v>
      </c>
      <c r="DL10" s="33">
        <v>6</v>
      </c>
      <c r="DN10" s="40"/>
      <c r="DO10" s="40"/>
      <c r="DP10" s="40">
        <v>9.8</v>
      </c>
      <c r="DQ10" s="40"/>
      <c r="DR10" s="40"/>
      <c r="DS10" s="40">
        <v>6.9</v>
      </c>
      <c r="DT10" s="40">
        <v>7.5</v>
      </c>
      <c r="DU10" s="40"/>
      <c r="DV10" s="40">
        <v>8.5</v>
      </c>
      <c r="DW10" s="40"/>
      <c r="DX10" s="40"/>
      <c r="DY10" s="40">
        <v>5.4</v>
      </c>
      <c r="DZ10" s="40">
        <v>9.1</v>
      </c>
      <c r="EA10" s="40">
        <v>5.7</v>
      </c>
      <c r="EB10" s="40"/>
      <c r="EC10" s="40">
        <v>6</v>
      </c>
      <c r="ED10" s="40"/>
      <c r="EE10" s="40">
        <v>7.4</v>
      </c>
      <c r="EF10" s="40"/>
      <c r="EG10" s="40">
        <v>10.5</v>
      </c>
      <c r="EH10" s="40">
        <v>6</v>
      </c>
      <c r="EI10" s="40"/>
      <c r="EJ10" s="40"/>
      <c r="EK10" s="40"/>
      <c r="EL10" s="40"/>
      <c r="EM10" s="40"/>
      <c r="EN10" s="40">
        <v>9.1</v>
      </c>
      <c r="EO10" s="40"/>
      <c r="EP10" s="40"/>
      <c r="EQ10" s="40"/>
      <c r="ER10" s="40">
        <v>6.1</v>
      </c>
      <c r="ES10" s="40"/>
      <c r="ET10" s="40">
        <v>6.3</v>
      </c>
      <c r="EU10" s="40"/>
      <c r="EV10" s="40"/>
      <c r="EW10" s="40"/>
      <c r="EX10" s="40"/>
      <c r="EY10" s="40"/>
      <c r="EZ10" s="40"/>
      <c r="FA10" s="40">
        <v>12.8</v>
      </c>
      <c r="FB10" s="40"/>
      <c r="FC10" s="40">
        <v>9.2</v>
      </c>
      <c r="FD10" s="40"/>
      <c r="FE10" s="40"/>
      <c r="FF10" s="40"/>
      <c r="FG10" s="40">
        <v>6.4</v>
      </c>
      <c r="FH10" s="40"/>
      <c r="FI10" s="40"/>
      <c r="FJ10" s="40"/>
      <c r="FK10" s="40">
        <v>11.3</v>
      </c>
      <c r="FL10" s="40"/>
      <c r="FM10" s="40"/>
      <c r="FN10" s="40"/>
      <c r="FO10" s="40"/>
      <c r="FP10" s="40"/>
      <c r="FQ10" s="40">
        <v>8</v>
      </c>
      <c r="FR10" s="40"/>
      <c r="FS10" s="40"/>
      <c r="FT10" s="40"/>
      <c r="FU10" s="40">
        <v>10</v>
      </c>
      <c r="FV10" s="40"/>
      <c r="FW10" s="40"/>
      <c r="FX10" s="40"/>
      <c r="FY10" s="40"/>
      <c r="FZ10" s="40"/>
      <c r="GA10" s="40"/>
      <c r="GB10" s="40">
        <v>10</v>
      </c>
      <c r="GC10" s="40"/>
      <c r="GD10" s="40">
        <v>14.3</v>
      </c>
      <c r="GE10" s="40"/>
      <c r="GF10" s="40"/>
      <c r="GG10" s="40"/>
      <c r="GH10" s="40"/>
      <c r="GI10" s="40">
        <v>9.4</v>
      </c>
      <c r="GJ10" s="40"/>
      <c r="GK10" s="40">
        <v>8.8</v>
      </c>
      <c r="GL10" s="40"/>
      <c r="GM10" s="40"/>
      <c r="GN10" s="40"/>
      <c r="GO10" s="40"/>
      <c r="GP10" s="40"/>
      <c r="GQ10" s="40"/>
      <c r="GR10" s="40"/>
      <c r="GS10" s="40">
        <v>10</v>
      </c>
      <c r="GT10" s="40"/>
      <c r="GU10" s="40"/>
      <c r="GV10" s="40"/>
      <c r="GW10" s="40">
        <v>11.5</v>
      </c>
      <c r="GX10" s="40">
        <v>3.4</v>
      </c>
      <c r="GY10" s="40"/>
      <c r="GZ10" s="40"/>
      <c r="HA10" s="40"/>
      <c r="HB10" s="40"/>
      <c r="HC10" s="40">
        <v>10.5</v>
      </c>
      <c r="HD10" s="32"/>
      <c r="HE10" s="40">
        <v>10</v>
      </c>
      <c r="HF10" s="32"/>
      <c r="HG10" s="32"/>
      <c r="HH10" s="32"/>
      <c r="HI10" s="42">
        <v>21.1</v>
      </c>
      <c r="HJ10" s="32"/>
      <c r="HK10" s="32"/>
      <c r="HL10" s="39"/>
      <c r="HM10" s="39"/>
      <c r="HN10" s="40">
        <v>7.5</v>
      </c>
      <c r="HO10" s="39"/>
      <c r="HP10" s="39"/>
      <c r="HQ10" s="40">
        <v>10</v>
      </c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40">
        <v>5.4</v>
      </c>
      <c r="IC10" s="39"/>
      <c r="ID10" s="39"/>
      <c r="IE10" s="39"/>
      <c r="IF10" s="40"/>
      <c r="IG10" s="40"/>
      <c r="IH10" s="40"/>
      <c r="II10" s="40"/>
      <c r="IJ10" s="40"/>
      <c r="IK10" s="40">
        <v>7.5</v>
      </c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33" customFormat="1" ht="12.75">
      <c r="A11" s="19">
        <f t="shared" si="2"/>
        <v>8</v>
      </c>
      <c r="B11" s="32">
        <f t="shared" si="0"/>
        <v>62</v>
      </c>
      <c r="C11" s="27"/>
      <c r="D11" s="28"/>
      <c r="E11" s="3"/>
      <c r="F11" s="29"/>
      <c r="G11" s="28"/>
      <c r="H11" s="47">
        <v>2</v>
      </c>
      <c r="I11" s="28"/>
      <c r="J11" s="3"/>
      <c r="K11" s="3">
        <v>60</v>
      </c>
      <c r="L11" s="28"/>
      <c r="M11" s="30" t="s">
        <v>41</v>
      </c>
      <c r="N11" s="30" t="s">
        <v>42</v>
      </c>
      <c r="O11" s="8">
        <v>1956</v>
      </c>
      <c r="P11" s="31">
        <f t="shared" si="1"/>
        <v>525.9700000000001</v>
      </c>
      <c r="Q11" s="32">
        <f t="shared" si="3"/>
        <v>62</v>
      </c>
      <c r="R11" s="32"/>
      <c r="Z11" s="33">
        <v>8.6</v>
      </c>
      <c r="AE11" s="33">
        <v>10</v>
      </c>
      <c r="AI11" s="33">
        <v>8.2</v>
      </c>
      <c r="AN11" s="33">
        <v>9.5</v>
      </c>
      <c r="AQ11" s="33">
        <v>12</v>
      </c>
      <c r="AR11" s="32"/>
      <c r="AT11" s="32"/>
      <c r="AV11" s="42">
        <v>21.1</v>
      </c>
      <c r="AX11" s="40">
        <v>12</v>
      </c>
      <c r="BA11" s="42">
        <v>21.1</v>
      </c>
      <c r="BF11" s="33">
        <v>5.3</v>
      </c>
      <c r="BH11" s="33">
        <v>12.5</v>
      </c>
      <c r="BK11" s="33">
        <v>5</v>
      </c>
      <c r="BO11" s="33">
        <v>8.6</v>
      </c>
      <c r="BV11" s="33">
        <v>6.9</v>
      </c>
      <c r="BW11" s="33">
        <v>5</v>
      </c>
      <c r="BZ11" s="33">
        <v>16.7</v>
      </c>
      <c r="CF11" s="33">
        <v>8.7</v>
      </c>
      <c r="CG11" s="33">
        <v>5.8</v>
      </c>
      <c r="CI11" s="33">
        <v>10</v>
      </c>
      <c r="CR11" s="33">
        <v>7.3</v>
      </c>
      <c r="CS11" s="33">
        <v>6.3</v>
      </c>
      <c r="CT11" s="33">
        <v>5.9</v>
      </c>
      <c r="DA11" s="33">
        <v>10.4</v>
      </c>
      <c r="DC11" s="33">
        <v>4.6</v>
      </c>
      <c r="DD11" s="33">
        <v>6</v>
      </c>
      <c r="DE11" s="33">
        <v>7.3</v>
      </c>
      <c r="DK11" s="33">
        <v>8.5</v>
      </c>
      <c r="DL11" s="33">
        <v>6</v>
      </c>
      <c r="DN11" s="40">
        <v>5.6</v>
      </c>
      <c r="DO11" s="40"/>
      <c r="DP11" s="40">
        <v>9.8</v>
      </c>
      <c r="DQ11" s="40"/>
      <c r="DR11" s="40"/>
      <c r="DS11" s="40"/>
      <c r="DT11" s="40"/>
      <c r="DU11" s="40"/>
      <c r="DV11" s="40">
        <v>8.5</v>
      </c>
      <c r="DW11" s="40"/>
      <c r="DX11" s="40"/>
      <c r="DY11" s="40">
        <v>5.4</v>
      </c>
      <c r="DZ11" s="40">
        <v>9.1</v>
      </c>
      <c r="EA11" s="40"/>
      <c r="EB11" s="40"/>
      <c r="EC11" s="40"/>
      <c r="ED11" s="40"/>
      <c r="EE11" s="40"/>
      <c r="EF11" s="40">
        <v>4.3</v>
      </c>
      <c r="EG11" s="40"/>
      <c r="EH11" s="40"/>
      <c r="EI11" s="40"/>
      <c r="EJ11" s="40"/>
      <c r="EK11" s="40"/>
      <c r="EL11" s="40"/>
      <c r="EM11" s="40">
        <v>5.5</v>
      </c>
      <c r="EN11" s="40"/>
      <c r="EO11" s="40">
        <v>10</v>
      </c>
      <c r="EP11" s="40"/>
      <c r="EQ11" s="40">
        <v>5</v>
      </c>
      <c r="ER11" s="40"/>
      <c r="ES11" s="40"/>
      <c r="ET11" s="40">
        <v>6.3</v>
      </c>
      <c r="EU11" s="40"/>
      <c r="EV11" s="40"/>
      <c r="EW11" s="40"/>
      <c r="EX11" s="40"/>
      <c r="EY11" s="40"/>
      <c r="EZ11" s="40"/>
      <c r="FA11" s="40">
        <v>12.8</v>
      </c>
      <c r="FB11" s="40">
        <v>1.6</v>
      </c>
      <c r="FC11" s="40">
        <v>9.2</v>
      </c>
      <c r="FD11" s="40"/>
      <c r="FE11" s="40"/>
      <c r="FF11" s="40"/>
      <c r="FG11" s="40"/>
      <c r="FH11" s="40">
        <v>8</v>
      </c>
      <c r="FI11" s="40"/>
      <c r="FJ11" s="40">
        <v>11</v>
      </c>
      <c r="FK11" s="40"/>
      <c r="FL11" s="40"/>
      <c r="FM11" s="40"/>
      <c r="FN11" s="40"/>
      <c r="FO11" s="40"/>
      <c r="FP11" s="40"/>
      <c r="FQ11" s="40">
        <v>8</v>
      </c>
      <c r="FR11" s="40">
        <v>6</v>
      </c>
      <c r="FS11" s="40"/>
      <c r="FT11" s="40"/>
      <c r="FU11" s="40"/>
      <c r="FV11" s="40"/>
      <c r="FW11" s="40"/>
      <c r="FX11" s="40"/>
      <c r="FY11" s="40">
        <v>2</v>
      </c>
      <c r="FZ11" s="40"/>
      <c r="GA11" s="40"/>
      <c r="GB11" s="40"/>
      <c r="GC11" s="40">
        <v>10.5</v>
      </c>
      <c r="GD11" s="40">
        <v>14.3</v>
      </c>
      <c r="GE11" s="40">
        <v>12.6</v>
      </c>
      <c r="GF11" s="40"/>
      <c r="GG11" s="40"/>
      <c r="GH11" s="40"/>
      <c r="GI11" s="40"/>
      <c r="GJ11" s="40">
        <v>6.27</v>
      </c>
      <c r="GK11" s="40">
        <v>8.8</v>
      </c>
      <c r="GL11" s="40"/>
      <c r="GM11" s="32"/>
      <c r="GN11" s="40">
        <v>7</v>
      </c>
      <c r="GO11" s="40">
        <v>10</v>
      </c>
      <c r="GP11" s="40"/>
      <c r="GQ11" s="32"/>
      <c r="GR11" s="40"/>
      <c r="GS11" s="32"/>
      <c r="GT11" s="40"/>
      <c r="GU11" s="40"/>
      <c r="GV11" s="32"/>
      <c r="GW11" s="40">
        <v>11.5</v>
      </c>
      <c r="GX11" s="40"/>
      <c r="GY11" s="32"/>
      <c r="GZ11" s="40"/>
      <c r="HA11" s="40"/>
      <c r="HB11" s="32"/>
      <c r="HC11" s="40">
        <v>10.5</v>
      </c>
      <c r="HD11" s="40"/>
      <c r="HE11" s="32"/>
      <c r="HF11" s="40">
        <v>10</v>
      </c>
      <c r="HG11" s="32"/>
      <c r="HH11" s="32"/>
      <c r="HI11" s="32"/>
      <c r="HJ11" s="32"/>
      <c r="HK11" s="32"/>
      <c r="HL11" s="40">
        <v>8.5</v>
      </c>
      <c r="HM11" s="39"/>
      <c r="HN11" s="40">
        <v>7.5</v>
      </c>
      <c r="HO11" s="39"/>
      <c r="HP11" s="39"/>
      <c r="HQ11" s="40">
        <v>10</v>
      </c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40">
        <v>5.4</v>
      </c>
      <c r="IC11" s="39"/>
      <c r="ID11" s="39"/>
      <c r="IE11" s="39"/>
      <c r="IF11" s="40"/>
      <c r="IG11" s="40"/>
      <c r="IH11" s="40">
        <v>5</v>
      </c>
      <c r="II11" s="40">
        <v>3.2</v>
      </c>
      <c r="IJ11" s="40"/>
      <c r="IK11" s="40">
        <v>7.5</v>
      </c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33" customFormat="1" ht="12.75">
      <c r="A12" s="19">
        <f t="shared" si="2"/>
        <v>9</v>
      </c>
      <c r="B12" s="32">
        <f t="shared" si="0"/>
        <v>71</v>
      </c>
      <c r="C12" s="27"/>
      <c r="D12" s="28"/>
      <c r="E12" s="24"/>
      <c r="F12" s="29"/>
      <c r="G12" s="28"/>
      <c r="H12" s="47"/>
      <c r="I12" s="28"/>
      <c r="J12" s="3">
        <v>3</v>
      </c>
      <c r="K12" s="3">
        <v>67</v>
      </c>
      <c r="L12" s="28">
        <v>1</v>
      </c>
      <c r="M12" s="30" t="s">
        <v>27</v>
      </c>
      <c r="N12" s="30" t="s">
        <v>28</v>
      </c>
      <c r="O12" s="8">
        <v>1958</v>
      </c>
      <c r="P12" s="31">
        <f t="shared" si="1"/>
        <v>520.2</v>
      </c>
      <c r="Q12" s="32">
        <f t="shared" si="3"/>
        <v>71</v>
      </c>
      <c r="R12" s="32"/>
      <c r="S12" s="33">
        <v>5.8</v>
      </c>
      <c r="W12" s="33">
        <v>9</v>
      </c>
      <c r="Z12" s="33">
        <v>8.6</v>
      </c>
      <c r="AJ12" s="33">
        <v>4.5</v>
      </c>
      <c r="AO12" s="33">
        <v>10.9</v>
      </c>
      <c r="AT12" s="33">
        <v>9</v>
      </c>
      <c r="BD12" s="33">
        <v>1.6</v>
      </c>
      <c r="BF12" s="33">
        <v>5.3</v>
      </c>
      <c r="BJ12" s="33">
        <v>4</v>
      </c>
      <c r="BV12" s="33">
        <v>6.9</v>
      </c>
      <c r="BW12" s="33">
        <v>5</v>
      </c>
      <c r="BZ12" s="33">
        <v>16.7</v>
      </c>
      <c r="CD12" s="33">
        <v>1</v>
      </c>
      <c r="CE12" s="33">
        <v>1</v>
      </c>
      <c r="CF12" s="33">
        <v>8.7</v>
      </c>
      <c r="CI12" s="32"/>
      <c r="CJ12" s="33">
        <v>7</v>
      </c>
      <c r="CP12" s="33">
        <v>9.8</v>
      </c>
      <c r="CR12" s="33">
        <v>9</v>
      </c>
      <c r="CT12" s="33">
        <v>5.9</v>
      </c>
      <c r="CU12" s="33">
        <v>10.5</v>
      </c>
      <c r="CY12" s="33">
        <v>7.4</v>
      </c>
      <c r="CZ12" s="33">
        <v>4</v>
      </c>
      <c r="DA12" s="33">
        <v>10.4</v>
      </c>
      <c r="DC12" s="33">
        <v>4.6</v>
      </c>
      <c r="DE12" s="33">
        <v>7.3</v>
      </c>
      <c r="DI12" s="33">
        <v>7.1</v>
      </c>
      <c r="DJ12" s="33">
        <v>6.5</v>
      </c>
      <c r="DK12" s="33">
        <v>8.5</v>
      </c>
      <c r="DL12" s="33">
        <v>6</v>
      </c>
      <c r="DN12" s="40">
        <v>5.6</v>
      </c>
      <c r="DO12" s="40"/>
      <c r="DP12" s="40">
        <v>9.8</v>
      </c>
      <c r="DQ12" s="40"/>
      <c r="DR12" s="40"/>
      <c r="DS12" s="40">
        <v>6.9</v>
      </c>
      <c r="DT12" s="40"/>
      <c r="DU12" s="40"/>
      <c r="DV12" s="40">
        <v>8.5</v>
      </c>
      <c r="DW12" s="40"/>
      <c r="DX12" s="40">
        <v>6.2</v>
      </c>
      <c r="DY12" s="40">
        <v>5.4</v>
      </c>
      <c r="DZ12" s="40"/>
      <c r="EA12" s="40"/>
      <c r="EB12" s="40"/>
      <c r="EC12" s="40">
        <v>6</v>
      </c>
      <c r="ED12" s="40"/>
      <c r="EE12" s="40">
        <v>7.4</v>
      </c>
      <c r="EF12" s="40"/>
      <c r="EG12" s="40">
        <v>10.5</v>
      </c>
      <c r="EH12" s="40"/>
      <c r="EI12" s="40">
        <v>7</v>
      </c>
      <c r="EJ12" s="40"/>
      <c r="EK12" s="40"/>
      <c r="EL12" s="40">
        <v>7.2</v>
      </c>
      <c r="EM12" s="40"/>
      <c r="EN12" s="40">
        <v>9.1</v>
      </c>
      <c r="EO12" s="40"/>
      <c r="EP12" s="40">
        <v>5</v>
      </c>
      <c r="EQ12" s="40"/>
      <c r="ER12" s="40"/>
      <c r="ES12" s="40"/>
      <c r="ET12" s="40">
        <v>6.3</v>
      </c>
      <c r="EU12" s="40"/>
      <c r="EV12" s="40"/>
      <c r="EW12" s="40"/>
      <c r="EX12" s="40"/>
      <c r="EY12" s="40"/>
      <c r="EZ12" s="40"/>
      <c r="FA12" s="40">
        <v>12.8</v>
      </c>
      <c r="FB12" s="40"/>
      <c r="FC12" s="40"/>
      <c r="FD12" s="40"/>
      <c r="FE12" s="40"/>
      <c r="FF12" s="40">
        <v>5.3</v>
      </c>
      <c r="FG12" s="40"/>
      <c r="FH12" s="40">
        <v>8</v>
      </c>
      <c r="FI12" s="40"/>
      <c r="FJ12" s="40"/>
      <c r="FK12" s="40"/>
      <c r="FL12" s="40"/>
      <c r="FM12" s="40"/>
      <c r="FN12" s="40"/>
      <c r="FO12" s="40">
        <v>10</v>
      </c>
      <c r="FP12" s="40"/>
      <c r="FQ12" s="40"/>
      <c r="FR12" s="40">
        <v>6</v>
      </c>
      <c r="FS12" s="40"/>
      <c r="FT12" s="40"/>
      <c r="FU12" s="40">
        <v>10</v>
      </c>
      <c r="FV12" s="40"/>
      <c r="FW12" s="40"/>
      <c r="FX12" s="40"/>
      <c r="FY12" s="40"/>
      <c r="FZ12" s="40"/>
      <c r="GA12" s="40"/>
      <c r="GB12" s="40"/>
      <c r="GC12" s="40">
        <v>10.5</v>
      </c>
      <c r="GD12" s="40">
        <v>14.3</v>
      </c>
      <c r="GE12" s="40"/>
      <c r="GF12" s="40"/>
      <c r="GG12" s="40">
        <v>8.5</v>
      </c>
      <c r="GH12" s="40"/>
      <c r="GI12" s="40">
        <v>9.4</v>
      </c>
      <c r="GJ12" s="40"/>
      <c r="GK12" s="40"/>
      <c r="GL12" s="40"/>
      <c r="GM12" s="40">
        <v>8.5</v>
      </c>
      <c r="GN12" s="40">
        <v>7</v>
      </c>
      <c r="GO12" s="40"/>
      <c r="GP12" s="40"/>
      <c r="GQ12" s="40"/>
      <c r="GR12" s="40">
        <v>5</v>
      </c>
      <c r="GS12" s="40">
        <v>10</v>
      </c>
      <c r="GT12" s="40"/>
      <c r="GU12" s="40"/>
      <c r="GV12" s="40"/>
      <c r="GW12" s="40"/>
      <c r="GX12" s="32"/>
      <c r="GY12" s="40"/>
      <c r="GZ12" s="40"/>
      <c r="HA12" s="40"/>
      <c r="HB12" s="40">
        <v>7</v>
      </c>
      <c r="HC12" s="40">
        <v>10.5</v>
      </c>
      <c r="HD12" s="32"/>
      <c r="HE12" s="40">
        <v>10</v>
      </c>
      <c r="HF12" s="32"/>
      <c r="HG12" s="32"/>
      <c r="HH12" s="32"/>
      <c r="HI12" s="32"/>
      <c r="HJ12" s="32"/>
      <c r="HK12" s="32"/>
      <c r="HL12" s="40">
        <v>8.5</v>
      </c>
      <c r="HM12" s="39"/>
      <c r="HN12" s="40">
        <v>7.5</v>
      </c>
      <c r="HO12" s="39"/>
      <c r="HP12" s="39"/>
      <c r="HQ12" s="39"/>
      <c r="HR12" s="40">
        <v>5</v>
      </c>
      <c r="HS12" s="39"/>
      <c r="HT12" s="40">
        <v>6</v>
      </c>
      <c r="HU12" s="39"/>
      <c r="HV12" s="39"/>
      <c r="HW12" s="39"/>
      <c r="HX12" s="40">
        <v>5.5</v>
      </c>
      <c r="HY12" s="39"/>
      <c r="HZ12" s="40">
        <v>5.4</v>
      </c>
      <c r="IA12" s="39"/>
      <c r="IB12" s="40">
        <v>5.4</v>
      </c>
      <c r="IC12" s="39"/>
      <c r="ID12" s="39"/>
      <c r="IE12" s="40">
        <v>8</v>
      </c>
      <c r="IF12" s="40"/>
      <c r="IG12" s="40"/>
      <c r="IH12" s="40">
        <v>5</v>
      </c>
      <c r="II12" s="40">
        <v>3.2</v>
      </c>
      <c r="IJ12" s="40"/>
      <c r="IK12" s="40"/>
      <c r="IL12" s="40">
        <v>5</v>
      </c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33" customFormat="1" ht="12.75">
      <c r="A13" s="19">
        <f t="shared" si="2"/>
        <v>10</v>
      </c>
      <c r="B13" s="32">
        <f t="shared" si="0"/>
        <v>41</v>
      </c>
      <c r="C13" s="27"/>
      <c r="D13" s="28"/>
      <c r="E13" s="3"/>
      <c r="F13" s="29"/>
      <c r="G13" s="28"/>
      <c r="H13" s="47">
        <v>8</v>
      </c>
      <c r="I13" s="28"/>
      <c r="J13" s="3"/>
      <c r="K13" s="3">
        <v>33</v>
      </c>
      <c r="L13" s="28"/>
      <c r="M13" s="30" t="s">
        <v>43</v>
      </c>
      <c r="N13" s="30" t="s">
        <v>238</v>
      </c>
      <c r="O13" s="8">
        <v>1963</v>
      </c>
      <c r="P13" s="31">
        <f t="shared" si="1"/>
        <v>481.00000000000017</v>
      </c>
      <c r="Q13" s="32">
        <f t="shared" si="3"/>
        <v>41</v>
      </c>
      <c r="R13" s="32"/>
      <c r="AE13" s="33">
        <v>10</v>
      </c>
      <c r="AN13" s="33">
        <v>9.5</v>
      </c>
      <c r="AR13" s="32"/>
      <c r="AT13" s="32"/>
      <c r="AV13" s="42">
        <v>21.1</v>
      </c>
      <c r="BC13" s="42">
        <v>21.1</v>
      </c>
      <c r="BO13" s="33">
        <v>8.6</v>
      </c>
      <c r="BR13" s="42">
        <v>21.1</v>
      </c>
      <c r="CA13" s="33">
        <v>6</v>
      </c>
      <c r="CF13" s="33">
        <v>8.7</v>
      </c>
      <c r="CG13" s="33">
        <v>5.8</v>
      </c>
      <c r="CI13" s="32"/>
      <c r="CK13" s="33">
        <v>17.6</v>
      </c>
      <c r="CQ13" s="33">
        <v>9.8</v>
      </c>
      <c r="CS13" s="33">
        <v>6.3</v>
      </c>
      <c r="CU13" s="33">
        <v>10.5</v>
      </c>
      <c r="DE13" s="33">
        <v>7.3</v>
      </c>
      <c r="DM13" s="33">
        <v>15</v>
      </c>
      <c r="DN13" s="40">
        <v>5.6</v>
      </c>
      <c r="DO13" s="40"/>
      <c r="DP13" s="40">
        <v>9.8</v>
      </c>
      <c r="DQ13" s="40"/>
      <c r="DR13" s="40"/>
      <c r="DS13" s="40">
        <v>6.9</v>
      </c>
      <c r="DT13" s="40"/>
      <c r="DU13" s="42">
        <v>21.1</v>
      </c>
      <c r="DV13" s="40"/>
      <c r="DW13" s="40"/>
      <c r="DX13" s="40"/>
      <c r="DY13" s="40"/>
      <c r="DZ13" s="40"/>
      <c r="EA13" s="40"/>
      <c r="EB13" s="40"/>
      <c r="EC13" s="40">
        <v>6</v>
      </c>
      <c r="ED13" s="40"/>
      <c r="EE13" s="40"/>
      <c r="EF13" s="40"/>
      <c r="EG13" s="40">
        <v>10.5</v>
      </c>
      <c r="EH13" s="40"/>
      <c r="EI13" s="40"/>
      <c r="EJ13" s="40"/>
      <c r="EK13" s="40"/>
      <c r="EL13" s="40"/>
      <c r="EM13" s="40"/>
      <c r="EN13" s="40"/>
      <c r="EO13" s="40">
        <v>10</v>
      </c>
      <c r="EP13" s="40"/>
      <c r="EQ13" s="40"/>
      <c r="ER13" s="40">
        <v>6.1</v>
      </c>
      <c r="ES13" s="40"/>
      <c r="ET13" s="40"/>
      <c r="EU13" s="40"/>
      <c r="EV13" s="40"/>
      <c r="EW13" s="40"/>
      <c r="EX13" s="40"/>
      <c r="EY13" s="40">
        <v>10.3</v>
      </c>
      <c r="EZ13" s="40">
        <v>15.8</v>
      </c>
      <c r="FA13" s="40"/>
      <c r="FB13" s="40"/>
      <c r="FC13" s="40"/>
      <c r="FD13" s="40"/>
      <c r="FE13" s="40">
        <v>12</v>
      </c>
      <c r="FF13" s="40"/>
      <c r="FG13" s="40">
        <v>6.4</v>
      </c>
      <c r="FH13" s="40"/>
      <c r="FI13" s="40"/>
      <c r="FJ13" s="40"/>
      <c r="FK13" s="40"/>
      <c r="FL13" s="40"/>
      <c r="FM13" s="40"/>
      <c r="FN13" s="40"/>
      <c r="FO13" s="40"/>
      <c r="FP13" s="40"/>
      <c r="FQ13" s="40">
        <v>8</v>
      </c>
      <c r="FR13" s="40">
        <v>6</v>
      </c>
      <c r="FS13" s="40"/>
      <c r="FT13" s="40"/>
      <c r="FU13" s="40"/>
      <c r="FV13" s="40"/>
      <c r="FW13" s="40"/>
      <c r="FX13" s="40"/>
      <c r="FY13" s="40"/>
      <c r="FZ13" s="40"/>
      <c r="GA13" s="42">
        <v>21.1</v>
      </c>
      <c r="GB13" s="40"/>
      <c r="GC13" s="40"/>
      <c r="GD13" s="40">
        <v>14.3</v>
      </c>
      <c r="GE13" s="40">
        <v>12.6</v>
      </c>
      <c r="GF13" s="40"/>
      <c r="GG13" s="40"/>
      <c r="GH13" s="40"/>
      <c r="GI13" s="40"/>
      <c r="GJ13" s="40"/>
      <c r="GK13" s="40">
        <v>8.8</v>
      </c>
      <c r="GL13" s="40"/>
      <c r="GM13" s="40"/>
      <c r="GN13" s="40"/>
      <c r="GO13" s="40"/>
      <c r="GP13" s="42">
        <v>21.1</v>
      </c>
      <c r="GQ13" s="40"/>
      <c r="GR13" s="40"/>
      <c r="GS13" s="40">
        <v>10</v>
      </c>
      <c r="GT13" s="40"/>
      <c r="GU13" s="40"/>
      <c r="GV13" s="42">
        <v>21.1</v>
      </c>
      <c r="GW13" s="40"/>
      <c r="GX13" s="40"/>
      <c r="GY13" s="32"/>
      <c r="GZ13" s="40"/>
      <c r="HA13" s="40"/>
      <c r="HB13" s="32"/>
      <c r="HC13" s="40">
        <v>10.5</v>
      </c>
      <c r="HD13" s="40"/>
      <c r="HE13" s="32"/>
      <c r="HF13" s="40">
        <v>10</v>
      </c>
      <c r="HG13" s="32"/>
      <c r="HH13" s="32"/>
      <c r="HI13" s="42">
        <v>21.1</v>
      </c>
      <c r="HJ13" s="32"/>
      <c r="HK13" s="32"/>
      <c r="HL13" s="39"/>
      <c r="HM13" s="39"/>
      <c r="HN13" s="40">
        <v>7.5</v>
      </c>
      <c r="HO13" s="39"/>
      <c r="HP13" s="39"/>
      <c r="HQ13" s="40">
        <v>10</v>
      </c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33" customFormat="1" ht="12.75">
      <c r="A14" s="19">
        <f t="shared" si="2"/>
        <v>11</v>
      </c>
      <c r="B14" s="32">
        <f t="shared" si="0"/>
        <v>55</v>
      </c>
      <c r="C14" s="27"/>
      <c r="D14" s="28"/>
      <c r="E14" s="3"/>
      <c r="F14" s="29"/>
      <c r="G14" s="28"/>
      <c r="H14" s="47">
        <v>6</v>
      </c>
      <c r="I14" s="28"/>
      <c r="J14" s="3">
        <v>1</v>
      </c>
      <c r="K14" s="3">
        <v>48</v>
      </c>
      <c r="L14" s="28"/>
      <c r="M14" s="30" t="s">
        <v>51</v>
      </c>
      <c r="N14" s="30" t="s">
        <v>37</v>
      </c>
      <c r="O14" s="8">
        <v>1986</v>
      </c>
      <c r="P14" s="31">
        <f t="shared" si="1"/>
        <v>480.80000000000007</v>
      </c>
      <c r="Q14" s="32">
        <f t="shared" si="3"/>
        <v>55</v>
      </c>
      <c r="R14" s="32"/>
      <c r="Y14" s="33">
        <v>7.2</v>
      </c>
      <c r="AE14" s="33">
        <v>10</v>
      </c>
      <c r="AI14" s="33">
        <v>8.2</v>
      </c>
      <c r="AR14" s="32"/>
      <c r="AT14" s="32"/>
      <c r="AV14" s="42">
        <v>21.1</v>
      </c>
      <c r="AX14" s="40"/>
      <c r="BA14" s="42">
        <v>21.1</v>
      </c>
      <c r="BK14" s="33">
        <v>5</v>
      </c>
      <c r="BO14" s="33">
        <v>8.6</v>
      </c>
      <c r="BT14" s="33">
        <v>5.6</v>
      </c>
      <c r="CA14" s="33">
        <v>6</v>
      </c>
      <c r="CI14" s="33">
        <v>10</v>
      </c>
      <c r="CL14" s="33">
        <v>5</v>
      </c>
      <c r="CQ14" s="33">
        <v>9.8</v>
      </c>
      <c r="CS14" s="33">
        <v>6.3</v>
      </c>
      <c r="CT14" s="33">
        <v>5.9</v>
      </c>
      <c r="CW14" s="42">
        <v>21.1</v>
      </c>
      <c r="DA14" s="33">
        <v>10.4</v>
      </c>
      <c r="DE14" s="33">
        <v>7.3</v>
      </c>
      <c r="DI14" s="33">
        <v>7.1</v>
      </c>
      <c r="DJ14" s="33">
        <v>6.5</v>
      </c>
      <c r="DL14" s="33">
        <v>6</v>
      </c>
      <c r="DN14" s="40">
        <v>5.6</v>
      </c>
      <c r="DO14" s="40">
        <v>7.5</v>
      </c>
      <c r="DP14" s="40"/>
      <c r="DQ14" s="42">
        <v>21.1</v>
      </c>
      <c r="DR14" s="40"/>
      <c r="DS14" s="40">
        <v>6.9</v>
      </c>
      <c r="DT14" s="40"/>
      <c r="DU14" s="40"/>
      <c r="DV14" s="40">
        <v>8.5</v>
      </c>
      <c r="DW14" s="40"/>
      <c r="DX14" s="40">
        <v>6.2</v>
      </c>
      <c r="DY14" s="40">
        <v>5.4</v>
      </c>
      <c r="DZ14" s="40">
        <v>9.1</v>
      </c>
      <c r="EA14" s="40">
        <v>5.7</v>
      </c>
      <c r="EB14" s="40"/>
      <c r="EC14" s="40">
        <v>6</v>
      </c>
      <c r="ED14" s="40"/>
      <c r="EE14" s="40">
        <v>7.4</v>
      </c>
      <c r="EF14" s="40"/>
      <c r="EG14" s="40"/>
      <c r="EH14" s="40">
        <v>6</v>
      </c>
      <c r="EI14" s="40"/>
      <c r="EJ14" s="40"/>
      <c r="EK14" s="40">
        <v>7</v>
      </c>
      <c r="EL14" s="40">
        <v>7.2</v>
      </c>
      <c r="EM14" s="40">
        <v>5.5</v>
      </c>
      <c r="EN14" s="40"/>
      <c r="EO14" s="40">
        <v>10</v>
      </c>
      <c r="EP14" s="40"/>
      <c r="EQ14" s="40"/>
      <c r="ER14" s="40">
        <v>6.1</v>
      </c>
      <c r="ES14" s="40">
        <v>6</v>
      </c>
      <c r="ET14" s="40">
        <v>6.3</v>
      </c>
      <c r="EU14" s="40"/>
      <c r="EV14" s="40"/>
      <c r="EW14" s="40">
        <v>10</v>
      </c>
      <c r="EX14" s="40"/>
      <c r="EY14" s="40"/>
      <c r="EZ14" s="40"/>
      <c r="FA14" s="40"/>
      <c r="FB14" s="40">
        <v>1.6</v>
      </c>
      <c r="FC14" s="40"/>
      <c r="FD14" s="40"/>
      <c r="FE14" s="40"/>
      <c r="FF14" s="40"/>
      <c r="FG14" s="40"/>
      <c r="FH14" s="40">
        <v>8</v>
      </c>
      <c r="FI14" s="40"/>
      <c r="FJ14" s="40"/>
      <c r="FK14" s="40">
        <v>11.3</v>
      </c>
      <c r="FL14" s="40"/>
      <c r="FM14" s="40"/>
      <c r="FN14" s="40">
        <v>6.3</v>
      </c>
      <c r="FO14" s="40"/>
      <c r="FP14" s="40"/>
      <c r="FQ14" s="40">
        <v>8</v>
      </c>
      <c r="FR14" s="40">
        <v>6</v>
      </c>
      <c r="FS14" s="40"/>
      <c r="FT14" s="40"/>
      <c r="FU14" s="40"/>
      <c r="FV14" s="40"/>
      <c r="FW14" s="40"/>
      <c r="FX14" s="40"/>
      <c r="FY14" s="40">
        <v>2</v>
      </c>
      <c r="FZ14" s="40"/>
      <c r="GA14" s="40"/>
      <c r="GB14" s="40"/>
      <c r="GC14" s="40"/>
      <c r="GD14" s="40">
        <v>14.3</v>
      </c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>
        <v>10</v>
      </c>
      <c r="GP14" s="32"/>
      <c r="GQ14" s="40"/>
      <c r="GR14" s="32"/>
      <c r="GS14" s="40">
        <v>10</v>
      </c>
      <c r="GT14" s="32"/>
      <c r="GU14" s="32"/>
      <c r="GV14" s="42">
        <v>21.1</v>
      </c>
      <c r="GW14" s="32"/>
      <c r="GX14" s="40">
        <v>3.4</v>
      </c>
      <c r="GY14" s="32"/>
      <c r="GZ14" s="32"/>
      <c r="HA14" s="32"/>
      <c r="HB14" s="32"/>
      <c r="HC14" s="32"/>
      <c r="HD14" s="40"/>
      <c r="HE14" s="32"/>
      <c r="HF14" s="40">
        <v>10</v>
      </c>
      <c r="HG14" s="32"/>
      <c r="HH14" s="32"/>
      <c r="HI14" s="42">
        <v>21.1</v>
      </c>
      <c r="HJ14" s="32"/>
      <c r="HK14" s="32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40">
        <v>6</v>
      </c>
      <c r="HW14" s="39"/>
      <c r="HX14" s="39"/>
      <c r="HY14" s="39"/>
      <c r="HZ14" s="39"/>
      <c r="IA14" s="39"/>
      <c r="IB14" s="39"/>
      <c r="IC14" s="39"/>
      <c r="ID14" s="39"/>
      <c r="IE14" s="39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3" customFormat="1" ht="12.75">
      <c r="A15" s="19">
        <f t="shared" si="2"/>
        <v>12</v>
      </c>
      <c r="B15" s="32">
        <f t="shared" si="0"/>
        <v>53</v>
      </c>
      <c r="C15" s="27"/>
      <c r="D15" s="28"/>
      <c r="E15" s="3"/>
      <c r="F15" s="29"/>
      <c r="G15" s="28"/>
      <c r="H15" s="47">
        <v>1</v>
      </c>
      <c r="I15" s="28"/>
      <c r="J15" s="3">
        <v>3</v>
      </c>
      <c r="K15" s="3">
        <v>48</v>
      </c>
      <c r="L15" s="28">
        <v>1</v>
      </c>
      <c r="M15" s="30" t="s">
        <v>83</v>
      </c>
      <c r="N15" s="30" t="s">
        <v>84</v>
      </c>
      <c r="O15" s="8">
        <v>1962</v>
      </c>
      <c r="P15" s="31">
        <f t="shared" si="1"/>
        <v>441.00000000000006</v>
      </c>
      <c r="Q15" s="32">
        <f t="shared" si="3"/>
        <v>53</v>
      </c>
      <c r="R15" s="32"/>
      <c r="S15" s="33">
        <v>5.8</v>
      </c>
      <c r="Z15" s="33">
        <v>8.6</v>
      </c>
      <c r="AI15" s="33">
        <v>8.2</v>
      </c>
      <c r="AO15" s="33" t="s">
        <v>29</v>
      </c>
      <c r="AR15" s="32"/>
      <c r="AT15" s="32"/>
      <c r="AU15" s="33">
        <v>14</v>
      </c>
      <c r="AX15" s="33">
        <v>12</v>
      </c>
      <c r="BB15" s="33">
        <v>6.5</v>
      </c>
      <c r="BF15" s="33">
        <v>5.3</v>
      </c>
      <c r="BG15" s="33">
        <v>16</v>
      </c>
      <c r="BM15" s="33">
        <v>2.5</v>
      </c>
      <c r="BP15" s="33">
        <v>12.3</v>
      </c>
      <c r="BT15" s="33">
        <v>5.6</v>
      </c>
      <c r="BV15" s="33">
        <v>6.9</v>
      </c>
      <c r="BZ15" s="33">
        <v>16.7</v>
      </c>
      <c r="CF15" s="33">
        <v>8.7</v>
      </c>
      <c r="CG15" s="33">
        <v>5.8</v>
      </c>
      <c r="CI15" s="33">
        <v>10</v>
      </c>
      <c r="CJ15" s="33">
        <v>7</v>
      </c>
      <c r="CP15" s="33">
        <v>9.8</v>
      </c>
      <c r="CQ15" s="33">
        <v>9.8</v>
      </c>
      <c r="CS15" s="33">
        <v>6.3</v>
      </c>
      <c r="CU15" s="33">
        <v>10.5</v>
      </c>
      <c r="CX15" s="33">
        <v>6</v>
      </c>
      <c r="CY15" s="33">
        <v>7.4</v>
      </c>
      <c r="DA15" s="33">
        <v>10.4</v>
      </c>
      <c r="DC15" s="33">
        <v>4.6</v>
      </c>
      <c r="DD15" s="33">
        <v>6</v>
      </c>
      <c r="DE15" s="33">
        <v>7.3</v>
      </c>
      <c r="DI15" s="33">
        <v>7.1</v>
      </c>
      <c r="DL15" s="33">
        <v>6</v>
      </c>
      <c r="DN15" s="40"/>
      <c r="DO15" s="40"/>
      <c r="DP15" s="40">
        <v>9.8</v>
      </c>
      <c r="DQ15" s="40"/>
      <c r="DR15" s="40"/>
      <c r="DS15" s="40">
        <v>6.9</v>
      </c>
      <c r="DT15" s="40">
        <v>7.5</v>
      </c>
      <c r="DU15" s="40"/>
      <c r="DV15" s="40">
        <v>8.5</v>
      </c>
      <c r="DW15" s="40"/>
      <c r="DX15" s="40"/>
      <c r="DY15" s="40">
        <v>5.4</v>
      </c>
      <c r="DZ15" s="40">
        <v>9.1</v>
      </c>
      <c r="EA15" s="40">
        <v>5.7</v>
      </c>
      <c r="EB15" s="32"/>
      <c r="EC15" s="40">
        <v>6</v>
      </c>
      <c r="ED15" s="40"/>
      <c r="EE15" s="32"/>
      <c r="EF15" s="40"/>
      <c r="EG15" s="40"/>
      <c r="EH15" s="40"/>
      <c r="EI15" s="32"/>
      <c r="EJ15" s="40"/>
      <c r="EK15" s="32"/>
      <c r="EL15" s="32"/>
      <c r="EM15" s="40">
        <v>5.5</v>
      </c>
      <c r="EN15" s="32"/>
      <c r="EO15" s="32"/>
      <c r="EP15" s="32"/>
      <c r="EQ15" s="40">
        <v>5</v>
      </c>
      <c r="ER15" s="40"/>
      <c r="ES15" s="32"/>
      <c r="ET15" s="40">
        <v>6.3</v>
      </c>
      <c r="EU15" s="32"/>
      <c r="EV15" s="40"/>
      <c r="EW15" s="32"/>
      <c r="EX15" s="40"/>
      <c r="EY15" s="40"/>
      <c r="EZ15" s="40">
        <v>15.8</v>
      </c>
      <c r="FA15" s="32"/>
      <c r="FB15" s="40"/>
      <c r="FC15" s="40"/>
      <c r="FD15" s="40"/>
      <c r="FE15" s="32"/>
      <c r="FF15" s="40"/>
      <c r="FG15" s="40">
        <v>6.4</v>
      </c>
      <c r="FH15" s="32"/>
      <c r="FI15" s="40"/>
      <c r="FJ15" s="40">
        <v>11</v>
      </c>
      <c r="FK15" s="32"/>
      <c r="FL15" s="40"/>
      <c r="FM15" s="40"/>
      <c r="FN15" s="32"/>
      <c r="FO15" s="32"/>
      <c r="FP15" s="40">
        <v>10.2</v>
      </c>
      <c r="FQ15" s="40"/>
      <c r="FR15" s="32"/>
      <c r="FS15" s="32"/>
      <c r="FT15" s="40"/>
      <c r="FU15" s="40">
        <v>10</v>
      </c>
      <c r="FV15" s="32"/>
      <c r="FW15" s="32"/>
      <c r="FX15" s="40"/>
      <c r="FY15" s="40"/>
      <c r="FZ15" s="40"/>
      <c r="GA15" s="32"/>
      <c r="GB15" s="40">
        <v>10</v>
      </c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40"/>
      <c r="GQ15" s="32"/>
      <c r="GR15" s="32"/>
      <c r="GS15" s="32"/>
      <c r="GT15" s="32"/>
      <c r="GU15" s="40"/>
      <c r="GV15" s="32"/>
      <c r="GW15" s="32"/>
      <c r="GX15" s="32"/>
      <c r="GY15" s="32"/>
      <c r="GZ15" s="32"/>
      <c r="HA15" s="40"/>
      <c r="HB15" s="32"/>
      <c r="HC15" s="32"/>
      <c r="HD15" s="32"/>
      <c r="HE15" s="32"/>
      <c r="HF15" s="32"/>
      <c r="HG15" s="40">
        <v>4</v>
      </c>
      <c r="HH15" s="32"/>
      <c r="HI15" s="42">
        <v>21.1</v>
      </c>
      <c r="HJ15" s="32"/>
      <c r="HK15" s="32"/>
      <c r="HL15" s="40">
        <v>8.5</v>
      </c>
      <c r="HM15" s="39"/>
      <c r="HN15" s="39"/>
      <c r="HO15" s="39"/>
      <c r="HP15" s="39"/>
      <c r="HQ15" s="40">
        <v>10</v>
      </c>
      <c r="HR15" s="39"/>
      <c r="HS15" s="39"/>
      <c r="HT15" s="39"/>
      <c r="HU15" s="40">
        <v>4.8</v>
      </c>
      <c r="HV15" s="39"/>
      <c r="HW15" s="39"/>
      <c r="HX15" s="40"/>
      <c r="HY15" s="39"/>
      <c r="HZ15" s="40">
        <v>5.4</v>
      </c>
      <c r="IA15" s="39"/>
      <c r="IB15" s="39"/>
      <c r="IC15" s="39"/>
      <c r="ID15" s="39"/>
      <c r="IE15" s="39"/>
      <c r="IF15" s="40"/>
      <c r="IG15" s="40"/>
      <c r="IH15" s="40">
        <v>5</v>
      </c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33" customFormat="1" ht="12.75">
      <c r="A16" s="19">
        <f t="shared" si="2"/>
        <v>13</v>
      </c>
      <c r="B16" s="32">
        <f t="shared" si="0"/>
        <v>57</v>
      </c>
      <c r="C16" s="27"/>
      <c r="D16" s="28"/>
      <c r="E16" s="3"/>
      <c r="F16" s="29"/>
      <c r="G16" s="28"/>
      <c r="H16" s="47"/>
      <c r="I16" s="28"/>
      <c r="J16" s="3">
        <v>3</v>
      </c>
      <c r="K16" s="3">
        <v>53</v>
      </c>
      <c r="L16" s="28">
        <v>1</v>
      </c>
      <c r="M16" s="30" t="s">
        <v>36</v>
      </c>
      <c r="N16" s="30" t="s">
        <v>37</v>
      </c>
      <c r="O16" s="8">
        <v>1969</v>
      </c>
      <c r="P16" s="31">
        <f t="shared" si="1"/>
        <v>421.4</v>
      </c>
      <c r="Q16" s="32">
        <f t="shared" si="3"/>
        <v>57</v>
      </c>
      <c r="R16" s="32"/>
      <c r="Z16" s="33">
        <v>8.6</v>
      </c>
      <c r="AR16" s="32"/>
      <c r="AT16" s="32"/>
      <c r="BD16" s="33">
        <v>1.6</v>
      </c>
      <c r="BF16" s="33">
        <v>5.3</v>
      </c>
      <c r="BJ16" s="33">
        <v>6</v>
      </c>
      <c r="BV16" s="33">
        <v>6.9</v>
      </c>
      <c r="BW16" s="33">
        <v>5</v>
      </c>
      <c r="BZ16" s="33">
        <v>16.7</v>
      </c>
      <c r="CD16" s="33">
        <v>1</v>
      </c>
      <c r="CF16" s="33">
        <v>8.7</v>
      </c>
      <c r="CI16" s="32"/>
      <c r="CJ16" s="33">
        <v>7</v>
      </c>
      <c r="CP16" s="33">
        <v>9.8</v>
      </c>
      <c r="CR16" s="33">
        <v>9</v>
      </c>
      <c r="CT16" s="33">
        <v>5.9</v>
      </c>
      <c r="CY16" s="33">
        <v>7.4</v>
      </c>
      <c r="CZ16" s="33">
        <v>4</v>
      </c>
      <c r="DA16" s="33">
        <v>10.4</v>
      </c>
      <c r="DC16" s="33">
        <v>4.6</v>
      </c>
      <c r="DE16" s="33">
        <v>7.3</v>
      </c>
      <c r="DI16" s="33">
        <v>7.1</v>
      </c>
      <c r="DJ16" s="33">
        <v>6.5</v>
      </c>
      <c r="DN16" s="40"/>
      <c r="DO16" s="40"/>
      <c r="DP16" s="40"/>
      <c r="DQ16" s="40"/>
      <c r="DR16" s="40"/>
      <c r="DS16" s="40"/>
      <c r="DT16" s="40"/>
      <c r="DU16" s="40"/>
      <c r="DV16" s="40">
        <v>8.5</v>
      </c>
      <c r="DW16" s="40"/>
      <c r="DX16" s="40">
        <v>6.2</v>
      </c>
      <c r="DY16" s="40"/>
      <c r="DZ16" s="40">
        <v>9.1</v>
      </c>
      <c r="EA16" s="40"/>
      <c r="EB16" s="40"/>
      <c r="EC16" s="40">
        <v>6</v>
      </c>
      <c r="ED16" s="40"/>
      <c r="EE16" s="40">
        <v>7.4</v>
      </c>
      <c r="EF16" s="40"/>
      <c r="EG16" s="40">
        <v>10.5</v>
      </c>
      <c r="EH16" s="40"/>
      <c r="EI16" s="40"/>
      <c r="EJ16" s="40">
        <v>7</v>
      </c>
      <c r="EK16" s="40"/>
      <c r="EL16" s="40">
        <v>7.2</v>
      </c>
      <c r="EM16" s="40"/>
      <c r="EN16" s="40"/>
      <c r="EO16" s="40"/>
      <c r="EP16" s="40"/>
      <c r="EQ16" s="40"/>
      <c r="ER16" s="40"/>
      <c r="ES16" s="40"/>
      <c r="ET16" s="40">
        <v>6.3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>
        <v>5.3</v>
      </c>
      <c r="FG16" s="40"/>
      <c r="FH16" s="40">
        <v>8</v>
      </c>
      <c r="FI16" s="40"/>
      <c r="FJ16" s="40"/>
      <c r="FK16" s="40"/>
      <c r="FL16" s="40"/>
      <c r="FM16" s="40">
        <v>10.3</v>
      </c>
      <c r="FN16" s="40"/>
      <c r="FO16" s="40">
        <v>10</v>
      </c>
      <c r="FP16" s="40"/>
      <c r="FQ16" s="40"/>
      <c r="FR16" s="40"/>
      <c r="FS16" s="40"/>
      <c r="FT16" s="40"/>
      <c r="FU16" s="40">
        <v>10</v>
      </c>
      <c r="FV16" s="40"/>
      <c r="FW16" s="40"/>
      <c r="FX16" s="40"/>
      <c r="FY16" s="40"/>
      <c r="FZ16" s="40"/>
      <c r="GA16" s="40"/>
      <c r="GB16" s="40"/>
      <c r="GC16" s="40">
        <v>10.5</v>
      </c>
      <c r="GD16" s="40">
        <v>14.3</v>
      </c>
      <c r="GE16" s="40"/>
      <c r="GF16" s="40">
        <v>6.5</v>
      </c>
      <c r="GG16" s="40"/>
      <c r="GH16" s="40"/>
      <c r="GI16" s="40"/>
      <c r="GJ16" s="40"/>
      <c r="GK16" s="40"/>
      <c r="GL16" s="40"/>
      <c r="GM16" s="40">
        <v>8.5</v>
      </c>
      <c r="GN16" s="40">
        <v>7</v>
      </c>
      <c r="GO16" s="40"/>
      <c r="GP16" s="40"/>
      <c r="GQ16" s="40"/>
      <c r="GR16" s="40">
        <v>5</v>
      </c>
      <c r="GS16" s="40">
        <v>10</v>
      </c>
      <c r="GT16" s="40"/>
      <c r="GU16" s="40">
        <v>7</v>
      </c>
      <c r="GV16" s="40"/>
      <c r="GW16" s="40"/>
      <c r="GX16" s="32"/>
      <c r="GY16" s="40"/>
      <c r="GZ16" s="40"/>
      <c r="HA16" s="40"/>
      <c r="HB16" s="40">
        <v>7</v>
      </c>
      <c r="HC16" s="40">
        <v>10.5</v>
      </c>
      <c r="HD16" s="32"/>
      <c r="HE16" s="40">
        <v>10</v>
      </c>
      <c r="HF16" s="32"/>
      <c r="HG16" s="32"/>
      <c r="HH16" s="32"/>
      <c r="HI16" s="32"/>
      <c r="HJ16" s="32"/>
      <c r="HK16" s="32"/>
      <c r="HL16" s="40">
        <v>8.5</v>
      </c>
      <c r="HM16" s="39"/>
      <c r="HN16" s="40">
        <v>7.5</v>
      </c>
      <c r="HO16" s="39"/>
      <c r="HP16" s="39"/>
      <c r="HQ16" s="39"/>
      <c r="HR16" s="40">
        <v>5</v>
      </c>
      <c r="HS16" s="39"/>
      <c r="HT16" s="40">
        <v>6</v>
      </c>
      <c r="HU16" s="39"/>
      <c r="HV16" s="39"/>
      <c r="HW16" s="39"/>
      <c r="HX16" s="40">
        <v>5.5</v>
      </c>
      <c r="HY16" s="39"/>
      <c r="HZ16" s="40">
        <v>5.4</v>
      </c>
      <c r="IA16" s="39"/>
      <c r="IB16" s="40">
        <v>5.4</v>
      </c>
      <c r="IC16" s="40">
        <v>10</v>
      </c>
      <c r="ID16" s="40"/>
      <c r="IE16" s="40">
        <v>8</v>
      </c>
      <c r="IF16" s="40"/>
      <c r="IG16" s="40"/>
      <c r="IH16" s="40">
        <v>5</v>
      </c>
      <c r="II16" s="40">
        <v>3.2</v>
      </c>
      <c r="IJ16" s="40"/>
      <c r="IK16" s="40"/>
      <c r="IL16" s="40">
        <v>5</v>
      </c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33" customFormat="1" ht="12.75">
      <c r="A17" s="19">
        <f t="shared" si="2"/>
        <v>14</v>
      </c>
      <c r="B17" s="32">
        <f t="shared" si="0"/>
        <v>46</v>
      </c>
      <c r="C17" s="27"/>
      <c r="D17" s="28"/>
      <c r="E17" s="3"/>
      <c r="F17" s="29"/>
      <c r="G17" s="28"/>
      <c r="H17" s="47">
        <v>3</v>
      </c>
      <c r="I17" s="28"/>
      <c r="J17" s="3">
        <v>4</v>
      </c>
      <c r="K17" s="3">
        <v>38</v>
      </c>
      <c r="L17" s="28">
        <v>1</v>
      </c>
      <c r="M17" s="30" t="s">
        <v>69</v>
      </c>
      <c r="N17" s="30" t="s">
        <v>70</v>
      </c>
      <c r="O17" s="8">
        <v>1973</v>
      </c>
      <c r="P17" s="31">
        <f t="shared" si="1"/>
        <v>416.29999999999995</v>
      </c>
      <c r="Q17" s="32">
        <f t="shared" si="3"/>
        <v>46</v>
      </c>
      <c r="R17" s="32"/>
      <c r="S17" s="33">
        <v>5.8</v>
      </c>
      <c r="U17" s="40">
        <v>10</v>
      </c>
      <c r="X17" s="40"/>
      <c r="AA17" s="42">
        <v>21.1</v>
      </c>
      <c r="AD17" s="33">
        <v>10.5</v>
      </c>
      <c r="AF17" s="33">
        <v>10.1</v>
      </c>
      <c r="AO17" s="33">
        <v>10.9</v>
      </c>
      <c r="AR17" s="32"/>
      <c r="AT17" s="32"/>
      <c r="AV17" s="42">
        <v>21.1</v>
      </c>
      <c r="AX17" s="33">
        <v>12</v>
      </c>
      <c r="BB17" s="33">
        <v>6.5</v>
      </c>
      <c r="BD17" s="33">
        <v>10</v>
      </c>
      <c r="BF17" s="33">
        <v>5.3</v>
      </c>
      <c r="BI17" s="33">
        <v>7</v>
      </c>
      <c r="BP17" s="33">
        <v>12.3</v>
      </c>
      <c r="BV17" s="33">
        <v>6.9</v>
      </c>
      <c r="BW17" s="33">
        <v>5</v>
      </c>
      <c r="BZ17" s="33">
        <v>16.7</v>
      </c>
      <c r="CA17" s="33">
        <v>6</v>
      </c>
      <c r="CC17" s="33">
        <v>7</v>
      </c>
      <c r="CG17" s="33">
        <v>5.8</v>
      </c>
      <c r="CH17" s="33">
        <v>6.2</v>
      </c>
      <c r="CI17" s="33">
        <v>10</v>
      </c>
      <c r="DN17" s="40"/>
      <c r="DO17" s="40"/>
      <c r="DP17" s="40">
        <v>9.8</v>
      </c>
      <c r="DQ17" s="40"/>
      <c r="DR17" s="40"/>
      <c r="DS17" s="40"/>
      <c r="DT17" s="40"/>
      <c r="DU17" s="40"/>
      <c r="DV17" s="40">
        <v>8.5</v>
      </c>
      <c r="DW17" s="40"/>
      <c r="DX17" s="40">
        <v>6.2</v>
      </c>
      <c r="DY17" s="40">
        <v>5.4</v>
      </c>
      <c r="DZ17" s="40">
        <v>9.1</v>
      </c>
      <c r="EA17" s="40">
        <v>5.7</v>
      </c>
      <c r="EB17" s="40"/>
      <c r="EC17" s="40"/>
      <c r="ED17" s="40">
        <v>11.5</v>
      </c>
      <c r="EE17" s="40">
        <v>7.4</v>
      </c>
      <c r="EF17" s="40"/>
      <c r="EG17" s="40"/>
      <c r="EH17" s="40"/>
      <c r="EI17" s="40"/>
      <c r="EJ17" s="40"/>
      <c r="EK17" s="40">
        <v>7</v>
      </c>
      <c r="EL17" s="40"/>
      <c r="EM17" s="40"/>
      <c r="EN17" s="40">
        <v>9.1</v>
      </c>
      <c r="EO17" s="40"/>
      <c r="EP17" s="40"/>
      <c r="EQ17" s="40"/>
      <c r="ER17" s="40"/>
      <c r="ES17" s="40"/>
      <c r="ET17" s="40">
        <v>6.3</v>
      </c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>
        <v>6</v>
      </c>
      <c r="FS17" s="40"/>
      <c r="FT17" s="40"/>
      <c r="FU17" s="40"/>
      <c r="FV17" s="40"/>
      <c r="FW17" s="40"/>
      <c r="FX17" s="40"/>
      <c r="FY17" s="40"/>
      <c r="FZ17" s="40"/>
      <c r="GA17" s="40"/>
      <c r="GB17" s="40">
        <v>10</v>
      </c>
      <c r="GC17" s="40"/>
      <c r="GD17" s="40">
        <v>14.3</v>
      </c>
      <c r="GE17" s="40"/>
      <c r="GF17" s="40"/>
      <c r="GG17" s="40"/>
      <c r="GH17" s="40"/>
      <c r="GI17" s="40">
        <v>9.4</v>
      </c>
      <c r="GJ17" s="40"/>
      <c r="GK17" s="40"/>
      <c r="GL17" s="40"/>
      <c r="GM17" s="40"/>
      <c r="GN17" s="40"/>
      <c r="GO17" s="40"/>
      <c r="GP17" s="40"/>
      <c r="GQ17" s="32"/>
      <c r="GR17" s="40"/>
      <c r="GS17" s="40">
        <v>10</v>
      </c>
      <c r="GT17" s="40"/>
      <c r="GU17" s="40"/>
      <c r="GV17" s="32"/>
      <c r="GW17" s="40"/>
      <c r="GX17" s="32"/>
      <c r="GY17" s="32"/>
      <c r="GZ17" s="40"/>
      <c r="HA17" s="40"/>
      <c r="HB17" s="32"/>
      <c r="HC17" s="40">
        <v>10.5</v>
      </c>
      <c r="HD17" s="32"/>
      <c r="HE17" s="32"/>
      <c r="HF17" s="32"/>
      <c r="HG17" s="40">
        <v>7</v>
      </c>
      <c r="HH17" s="32"/>
      <c r="HI17" s="42">
        <v>21.1</v>
      </c>
      <c r="HJ17" s="32"/>
      <c r="HK17" s="32"/>
      <c r="HL17" s="39"/>
      <c r="HM17" s="39"/>
      <c r="HN17" s="39"/>
      <c r="HO17" s="39"/>
      <c r="HP17" s="39"/>
      <c r="HQ17" s="39"/>
      <c r="HR17" s="39"/>
      <c r="HS17" s="40">
        <v>6</v>
      </c>
      <c r="HT17" s="39"/>
      <c r="HU17" s="39"/>
      <c r="HV17" s="40">
        <v>6</v>
      </c>
      <c r="HW17" s="39"/>
      <c r="HX17" s="40">
        <v>5.5</v>
      </c>
      <c r="HY17" s="39"/>
      <c r="HZ17" s="40">
        <v>5.4</v>
      </c>
      <c r="IA17" s="39"/>
      <c r="IB17" s="40">
        <v>5.4</v>
      </c>
      <c r="IC17" s="39"/>
      <c r="ID17" s="39"/>
      <c r="IE17" s="39"/>
      <c r="IF17" s="40"/>
      <c r="IG17" s="40"/>
      <c r="IH17" s="40"/>
      <c r="II17" s="40"/>
      <c r="IJ17" s="40"/>
      <c r="IK17" s="40">
        <v>7.5</v>
      </c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33" customFormat="1" ht="12.75">
      <c r="A18" s="19">
        <f t="shared" si="2"/>
        <v>15</v>
      </c>
      <c r="B18" s="32">
        <f t="shared" si="0"/>
        <v>42</v>
      </c>
      <c r="C18" s="27"/>
      <c r="D18" s="28"/>
      <c r="E18" s="3"/>
      <c r="F18" s="29">
        <v>1</v>
      </c>
      <c r="G18" s="28"/>
      <c r="H18" s="47">
        <v>5</v>
      </c>
      <c r="I18" s="28"/>
      <c r="J18" s="3">
        <v>3</v>
      </c>
      <c r="K18" s="3">
        <v>32</v>
      </c>
      <c r="L18" s="28">
        <v>1</v>
      </c>
      <c r="M18" s="30" t="s">
        <v>79</v>
      </c>
      <c r="N18" s="30" t="s">
        <v>80</v>
      </c>
      <c r="O18" s="8">
        <v>1964</v>
      </c>
      <c r="P18" s="31">
        <f t="shared" si="1"/>
        <v>408.0000000000001</v>
      </c>
      <c r="Q18" s="32">
        <f t="shared" si="3"/>
        <v>42</v>
      </c>
      <c r="R18" s="32"/>
      <c r="S18" s="8"/>
      <c r="T18" s="8"/>
      <c r="V18" s="8"/>
      <c r="W18" s="8"/>
      <c r="Y18" s="8"/>
      <c r="Z18" s="8"/>
      <c r="AC18" s="48">
        <v>42.2</v>
      </c>
      <c r="AI18" s="33">
        <v>8.2</v>
      </c>
      <c r="AR18" s="32"/>
      <c r="AT18" s="32"/>
      <c r="AV18" s="42">
        <v>21.1</v>
      </c>
      <c r="AX18" s="40"/>
      <c r="BA18" s="42">
        <v>21.1</v>
      </c>
      <c r="BM18" s="33">
        <v>2.5</v>
      </c>
      <c r="BO18" s="33">
        <v>8.6</v>
      </c>
      <c r="BR18" s="42">
        <v>21.1</v>
      </c>
      <c r="CE18" s="33">
        <v>1</v>
      </c>
      <c r="CG18" s="33">
        <v>5.8</v>
      </c>
      <c r="CI18" s="33">
        <v>10</v>
      </c>
      <c r="CQ18" s="33">
        <v>9.8</v>
      </c>
      <c r="CS18" s="33">
        <v>6.3</v>
      </c>
      <c r="CZ18" s="33">
        <v>4</v>
      </c>
      <c r="DH18" s="33">
        <v>4.8</v>
      </c>
      <c r="DN18" s="40">
        <v>5.6</v>
      </c>
      <c r="DO18" s="40"/>
      <c r="DP18" s="40"/>
      <c r="DQ18" s="40"/>
      <c r="DR18" s="40"/>
      <c r="DS18" s="40"/>
      <c r="DT18" s="40"/>
      <c r="DU18" s="40"/>
      <c r="DV18" s="40">
        <v>8.5</v>
      </c>
      <c r="DW18" s="40"/>
      <c r="DX18" s="40"/>
      <c r="DY18" s="40">
        <v>5.4</v>
      </c>
      <c r="DZ18" s="40">
        <v>9.1</v>
      </c>
      <c r="EA18" s="40"/>
      <c r="EB18" s="40"/>
      <c r="EC18" s="40">
        <v>6</v>
      </c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>
        <v>10</v>
      </c>
      <c r="EP18" s="40"/>
      <c r="EQ18" s="40">
        <v>5</v>
      </c>
      <c r="ER18" s="40"/>
      <c r="ES18" s="40"/>
      <c r="ET18" s="40">
        <v>6.3</v>
      </c>
      <c r="EU18" s="40"/>
      <c r="EV18" s="40"/>
      <c r="EW18" s="40"/>
      <c r="EX18" s="40"/>
      <c r="EY18" s="40"/>
      <c r="EZ18" s="40">
        <v>15.8</v>
      </c>
      <c r="FA18" s="40"/>
      <c r="FB18" s="40">
        <v>1.6</v>
      </c>
      <c r="FC18" s="40"/>
      <c r="FD18" s="40"/>
      <c r="FE18" s="40"/>
      <c r="FF18" s="40"/>
      <c r="FG18" s="40">
        <v>6.4</v>
      </c>
      <c r="FH18" s="40"/>
      <c r="FI18" s="40"/>
      <c r="FJ18" s="40">
        <v>11</v>
      </c>
      <c r="FK18" s="40"/>
      <c r="FL18" s="40"/>
      <c r="FM18" s="40"/>
      <c r="FN18" s="40"/>
      <c r="FO18" s="40"/>
      <c r="FP18" s="40">
        <v>10.2</v>
      </c>
      <c r="FQ18" s="40"/>
      <c r="FR18" s="40">
        <v>6</v>
      </c>
      <c r="FS18" s="40"/>
      <c r="FT18" s="40"/>
      <c r="FU18" s="40"/>
      <c r="FV18" s="40">
        <v>10</v>
      </c>
      <c r="FW18" s="40"/>
      <c r="FX18" s="40"/>
      <c r="FY18" s="40">
        <v>2</v>
      </c>
      <c r="FZ18" s="40"/>
      <c r="GA18" s="40"/>
      <c r="GB18" s="40"/>
      <c r="GC18" s="40">
        <v>10.5</v>
      </c>
      <c r="GD18" s="40">
        <v>14.3</v>
      </c>
      <c r="GE18" s="40"/>
      <c r="GF18" s="40"/>
      <c r="GG18" s="40"/>
      <c r="GH18" s="40"/>
      <c r="GI18" s="40"/>
      <c r="GJ18" s="40">
        <v>5.7</v>
      </c>
      <c r="GK18" s="40">
        <v>8.8</v>
      </c>
      <c r="GL18" s="40"/>
      <c r="GM18" s="32"/>
      <c r="GN18" s="32"/>
      <c r="GO18" s="40">
        <v>10</v>
      </c>
      <c r="GP18" s="40"/>
      <c r="GQ18" s="40"/>
      <c r="GR18" s="32"/>
      <c r="GS18" s="32"/>
      <c r="GT18" s="32"/>
      <c r="GU18" s="40"/>
      <c r="GV18" s="42">
        <v>21.1</v>
      </c>
      <c r="GW18" s="32"/>
      <c r="GX18" s="32"/>
      <c r="GY18" s="32"/>
      <c r="GZ18" s="32"/>
      <c r="HA18" s="40"/>
      <c r="HB18" s="32"/>
      <c r="HC18" s="32"/>
      <c r="HD18" s="32"/>
      <c r="HE18" s="32"/>
      <c r="HF18" s="32"/>
      <c r="HG18" s="40">
        <v>4</v>
      </c>
      <c r="HH18" s="32"/>
      <c r="HI18" s="42">
        <v>21.1</v>
      </c>
      <c r="HJ18" s="32"/>
      <c r="HK18" s="32"/>
      <c r="HL18" s="39"/>
      <c r="HM18" s="39"/>
      <c r="HN18" s="40">
        <v>7.5</v>
      </c>
      <c r="HO18" s="39"/>
      <c r="HP18" s="39"/>
      <c r="HQ18" s="40">
        <v>10</v>
      </c>
      <c r="HR18" s="39"/>
      <c r="HS18" s="40">
        <v>4.8</v>
      </c>
      <c r="HT18" s="39"/>
      <c r="HU18" s="40">
        <v>4.8</v>
      </c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33" customFormat="1" ht="12.75">
      <c r="A19" s="19">
        <f t="shared" si="2"/>
        <v>16</v>
      </c>
      <c r="B19" s="32">
        <f t="shared" si="0"/>
        <v>46</v>
      </c>
      <c r="C19" s="27"/>
      <c r="D19" s="28"/>
      <c r="E19" s="3"/>
      <c r="F19" s="29"/>
      <c r="G19" s="28"/>
      <c r="H19" s="47">
        <v>1</v>
      </c>
      <c r="I19" s="28"/>
      <c r="J19" s="3">
        <v>4</v>
      </c>
      <c r="K19" s="3">
        <v>39</v>
      </c>
      <c r="L19" s="28">
        <v>2</v>
      </c>
      <c r="M19" s="30" t="s">
        <v>52</v>
      </c>
      <c r="N19" s="30" t="s">
        <v>40</v>
      </c>
      <c r="O19" s="8">
        <v>1955</v>
      </c>
      <c r="P19" s="31">
        <f t="shared" si="1"/>
        <v>396.00000000000006</v>
      </c>
      <c r="Q19" s="32">
        <f t="shared" si="3"/>
        <v>46</v>
      </c>
      <c r="R19" s="32"/>
      <c r="AF19" s="33">
        <v>10.1</v>
      </c>
      <c r="AI19" s="33">
        <v>8.2</v>
      </c>
      <c r="AO19" s="33">
        <v>10.9</v>
      </c>
      <c r="AQ19" s="33">
        <v>14.5</v>
      </c>
      <c r="AR19" s="32"/>
      <c r="AT19" s="32"/>
      <c r="AV19" s="42">
        <v>21.1</v>
      </c>
      <c r="AX19" s="33">
        <v>12</v>
      </c>
      <c r="BB19" s="33">
        <v>9</v>
      </c>
      <c r="BD19" s="33">
        <v>10</v>
      </c>
      <c r="BH19" s="33">
        <v>12.5</v>
      </c>
      <c r="BK19" s="33">
        <v>5</v>
      </c>
      <c r="BM19" s="33">
        <v>2.5</v>
      </c>
      <c r="BP19" s="33">
        <v>12.3</v>
      </c>
      <c r="BT19" s="33">
        <v>5.6</v>
      </c>
      <c r="BW19" s="33">
        <v>5</v>
      </c>
      <c r="CA19" s="33">
        <v>6</v>
      </c>
      <c r="CF19" s="33">
        <v>8.7</v>
      </c>
      <c r="CG19" s="33">
        <v>5.8</v>
      </c>
      <c r="CI19" s="33">
        <v>10</v>
      </c>
      <c r="CJ19" s="33">
        <v>7</v>
      </c>
      <c r="CL19" s="33">
        <v>5</v>
      </c>
      <c r="CQ19" s="33">
        <v>9.8</v>
      </c>
      <c r="CS19" s="33">
        <v>6.3</v>
      </c>
      <c r="CU19" s="33">
        <v>10.5</v>
      </c>
      <c r="CX19" s="33">
        <v>6</v>
      </c>
      <c r="CY19" s="33">
        <v>7.4</v>
      </c>
      <c r="DE19" s="33">
        <v>7.3</v>
      </c>
      <c r="DI19" s="33">
        <v>7.1</v>
      </c>
      <c r="DJ19" s="33">
        <v>6.5</v>
      </c>
      <c r="DK19" s="33">
        <v>8.5</v>
      </c>
      <c r="DL19" s="33">
        <v>6</v>
      </c>
      <c r="DN19" s="40">
        <v>5.6</v>
      </c>
      <c r="DO19" s="40"/>
      <c r="DP19" s="40">
        <v>9.8</v>
      </c>
      <c r="DQ19" s="40"/>
      <c r="DR19" s="40"/>
      <c r="DS19" s="40">
        <v>6.9</v>
      </c>
      <c r="DT19" s="40"/>
      <c r="DU19" s="40"/>
      <c r="DV19" s="40">
        <v>8.5</v>
      </c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>
        <v>11.3</v>
      </c>
      <c r="FL19" s="40"/>
      <c r="FM19" s="40"/>
      <c r="FN19" s="40"/>
      <c r="FO19" s="40"/>
      <c r="FP19" s="40">
        <v>10.2</v>
      </c>
      <c r="FQ19" s="40"/>
      <c r="FR19" s="40"/>
      <c r="FS19" s="40"/>
      <c r="FT19" s="40"/>
      <c r="FU19" s="40">
        <v>10</v>
      </c>
      <c r="FV19" s="40"/>
      <c r="FW19" s="40"/>
      <c r="FX19" s="40"/>
      <c r="FY19" s="40"/>
      <c r="FZ19" s="40"/>
      <c r="GA19" s="40"/>
      <c r="GB19" s="40"/>
      <c r="GC19" s="40"/>
      <c r="GD19" s="40">
        <v>14.3</v>
      </c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32"/>
      <c r="GQ19" s="32"/>
      <c r="GR19" s="40"/>
      <c r="GS19" s="40">
        <v>10</v>
      </c>
      <c r="GT19" s="40"/>
      <c r="GU19" s="32"/>
      <c r="GV19" s="32"/>
      <c r="GW19" s="40">
        <v>11.5</v>
      </c>
      <c r="GX19" s="40"/>
      <c r="GY19" s="32"/>
      <c r="GZ19" s="40"/>
      <c r="HA19" s="32"/>
      <c r="HB19" s="32"/>
      <c r="HC19" s="40">
        <v>10.5</v>
      </c>
      <c r="HD19" s="40"/>
      <c r="HE19" s="32"/>
      <c r="HF19" s="40">
        <v>10</v>
      </c>
      <c r="HG19" s="32"/>
      <c r="HH19" s="32"/>
      <c r="HI19" s="32"/>
      <c r="HJ19" s="32"/>
      <c r="HK19" s="32"/>
      <c r="HL19" s="39"/>
      <c r="HM19" s="39"/>
      <c r="HN19" s="39"/>
      <c r="HO19" s="40">
        <v>5</v>
      </c>
      <c r="HP19" s="39"/>
      <c r="HQ19" s="39"/>
      <c r="HR19" s="40">
        <v>5</v>
      </c>
      <c r="HS19" s="40">
        <v>4.8</v>
      </c>
      <c r="HT19" s="39"/>
      <c r="HU19" s="39"/>
      <c r="HV19" s="40">
        <v>6</v>
      </c>
      <c r="HW19" s="39"/>
      <c r="HX19" s="39"/>
      <c r="HY19" s="39"/>
      <c r="HZ19" s="39"/>
      <c r="IA19" s="39"/>
      <c r="IB19" s="39"/>
      <c r="IC19" s="39"/>
      <c r="ID19" s="39"/>
      <c r="IE19" s="39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33" customFormat="1" ht="12.75">
      <c r="A20" s="19">
        <f t="shared" si="2"/>
        <v>17</v>
      </c>
      <c r="B20" s="32">
        <f t="shared" si="0"/>
        <v>43</v>
      </c>
      <c r="C20" s="27"/>
      <c r="D20" s="28"/>
      <c r="E20" s="3"/>
      <c r="F20" s="29"/>
      <c r="G20" s="28"/>
      <c r="H20" s="47">
        <v>3</v>
      </c>
      <c r="I20" s="28"/>
      <c r="J20" s="3">
        <v>4</v>
      </c>
      <c r="K20" s="3">
        <v>36</v>
      </c>
      <c r="L20" s="28"/>
      <c r="M20" s="30" t="s">
        <v>63</v>
      </c>
      <c r="N20" s="30" t="s">
        <v>169</v>
      </c>
      <c r="O20" s="8">
        <v>1972</v>
      </c>
      <c r="P20" s="31">
        <f t="shared" si="1"/>
        <v>392</v>
      </c>
      <c r="Q20" s="32">
        <f t="shared" si="3"/>
        <v>43</v>
      </c>
      <c r="R20" s="32"/>
      <c r="AI20" s="33">
        <v>8.2</v>
      </c>
      <c r="AO20" s="33">
        <v>10.9</v>
      </c>
      <c r="AR20" s="32"/>
      <c r="AT20" s="32"/>
      <c r="AV20" s="42">
        <v>21.1</v>
      </c>
      <c r="AX20" s="33">
        <v>12</v>
      </c>
      <c r="BH20" s="33">
        <v>12.5</v>
      </c>
      <c r="BT20" s="33">
        <v>5.6</v>
      </c>
      <c r="CA20" s="33">
        <v>6</v>
      </c>
      <c r="CC20" s="33">
        <v>7</v>
      </c>
      <c r="CG20" s="33">
        <v>5.8</v>
      </c>
      <c r="CI20" s="33">
        <v>10</v>
      </c>
      <c r="CQ20" s="33" t="s">
        <v>29</v>
      </c>
      <c r="CS20" s="33">
        <v>6.3</v>
      </c>
      <c r="CT20" s="33">
        <v>5.9</v>
      </c>
      <c r="CV20" s="33">
        <v>7.1</v>
      </c>
      <c r="CX20" s="33">
        <v>6</v>
      </c>
      <c r="DJ20" s="33">
        <v>6.5</v>
      </c>
      <c r="DN20" s="40" t="s">
        <v>29</v>
      </c>
      <c r="DO20" s="40"/>
      <c r="DP20" s="40"/>
      <c r="DQ20" s="40"/>
      <c r="DR20" s="40"/>
      <c r="DS20" s="40">
        <v>6.9</v>
      </c>
      <c r="DT20" s="40"/>
      <c r="DU20" s="40"/>
      <c r="DV20" s="40">
        <v>8.5</v>
      </c>
      <c r="DW20" s="40"/>
      <c r="DX20" s="40">
        <v>6.2</v>
      </c>
      <c r="DY20" s="40"/>
      <c r="DZ20" s="40">
        <v>9.1</v>
      </c>
      <c r="EA20" s="40"/>
      <c r="EB20" s="40">
        <v>5</v>
      </c>
      <c r="EC20" s="40">
        <v>6</v>
      </c>
      <c r="ED20" s="40"/>
      <c r="EE20" s="40">
        <v>7.4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>
        <v>6.1</v>
      </c>
      <c r="ES20" s="40"/>
      <c r="ET20" s="40">
        <v>6.3</v>
      </c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>
        <v>6.4</v>
      </c>
      <c r="FH20" s="40"/>
      <c r="FI20" s="40"/>
      <c r="FJ20" s="40"/>
      <c r="FK20" s="40">
        <v>11.3</v>
      </c>
      <c r="FL20" s="40"/>
      <c r="FM20" s="40"/>
      <c r="FN20" s="40"/>
      <c r="FO20" s="40"/>
      <c r="FP20" s="40"/>
      <c r="FQ20" s="40"/>
      <c r="FR20" s="40">
        <v>6</v>
      </c>
      <c r="FS20" s="40"/>
      <c r="FT20" s="40"/>
      <c r="FU20" s="40"/>
      <c r="FV20" s="40"/>
      <c r="FW20" s="40">
        <v>10</v>
      </c>
      <c r="FX20" s="40"/>
      <c r="FY20" s="40"/>
      <c r="FZ20" s="40"/>
      <c r="GA20" s="40"/>
      <c r="GB20" s="40">
        <v>10</v>
      </c>
      <c r="GC20" s="40"/>
      <c r="GD20" s="40">
        <v>14.3</v>
      </c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2">
        <v>21.1</v>
      </c>
      <c r="GQ20" s="32"/>
      <c r="GR20" s="40"/>
      <c r="GS20" s="40">
        <v>10</v>
      </c>
      <c r="GT20" s="40"/>
      <c r="GU20" s="40"/>
      <c r="GV20" s="32"/>
      <c r="GW20" s="40">
        <v>11.5</v>
      </c>
      <c r="GX20" s="40"/>
      <c r="GY20" s="32"/>
      <c r="GZ20" s="40"/>
      <c r="HA20" s="40">
        <v>10</v>
      </c>
      <c r="HB20" s="32"/>
      <c r="HC20" s="40">
        <v>10.5</v>
      </c>
      <c r="HD20" s="40"/>
      <c r="HE20" s="32"/>
      <c r="HF20" s="40">
        <v>10</v>
      </c>
      <c r="HG20" s="32"/>
      <c r="HH20" s="32"/>
      <c r="HI20" s="42">
        <v>21.1</v>
      </c>
      <c r="HJ20" s="32"/>
      <c r="HK20" s="32"/>
      <c r="HL20" s="39"/>
      <c r="HM20" s="39"/>
      <c r="HN20" s="39"/>
      <c r="HO20" s="40">
        <v>5</v>
      </c>
      <c r="HP20" s="39"/>
      <c r="HQ20" s="40">
        <v>10</v>
      </c>
      <c r="HR20" s="39"/>
      <c r="HS20" s="40">
        <v>6</v>
      </c>
      <c r="HT20" s="39"/>
      <c r="HU20" s="39"/>
      <c r="HV20" s="40">
        <v>6</v>
      </c>
      <c r="HW20" s="39"/>
      <c r="HX20" s="40"/>
      <c r="HY20" s="39"/>
      <c r="HZ20" s="40">
        <v>5.4</v>
      </c>
      <c r="IA20" s="39"/>
      <c r="IB20" s="39"/>
      <c r="IC20" s="39"/>
      <c r="ID20" s="39"/>
      <c r="IE20" s="39"/>
      <c r="IF20" s="40"/>
      <c r="IG20" s="40"/>
      <c r="IH20" s="40"/>
      <c r="II20" s="40"/>
      <c r="IJ20" s="40"/>
      <c r="IK20" s="40"/>
      <c r="IL20" s="40"/>
      <c r="IM20" s="40">
        <v>15</v>
      </c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33" customFormat="1" ht="12.75">
      <c r="A21" s="19">
        <f t="shared" si="2"/>
        <v>18</v>
      </c>
      <c r="B21" s="32">
        <f t="shared" si="0"/>
        <v>45</v>
      </c>
      <c r="C21" s="27"/>
      <c r="D21" s="28"/>
      <c r="E21" s="3"/>
      <c r="F21" s="29"/>
      <c r="G21" s="28"/>
      <c r="H21" s="47"/>
      <c r="I21" s="28"/>
      <c r="J21" s="3"/>
      <c r="K21" s="3">
        <v>43</v>
      </c>
      <c r="L21" s="28">
        <v>2</v>
      </c>
      <c r="M21" s="30" t="s">
        <v>193</v>
      </c>
      <c r="N21" s="30" t="s">
        <v>40</v>
      </c>
      <c r="O21" s="8">
        <v>1946</v>
      </c>
      <c r="P21" s="31">
        <f t="shared" si="1"/>
        <v>385.90000000000003</v>
      </c>
      <c r="Q21" s="32">
        <f t="shared" si="3"/>
        <v>45</v>
      </c>
      <c r="R21" s="32"/>
      <c r="S21" s="33">
        <v>5.8</v>
      </c>
      <c r="W21" s="33">
        <v>9</v>
      </c>
      <c r="Z21" s="33">
        <v>8.6</v>
      </c>
      <c r="AO21" s="33">
        <v>10.9</v>
      </c>
      <c r="AQ21" s="33">
        <v>12</v>
      </c>
      <c r="AR21" s="32"/>
      <c r="AT21" s="32"/>
      <c r="AU21" s="33">
        <v>14</v>
      </c>
      <c r="AX21" s="33">
        <v>12</v>
      </c>
      <c r="BB21" s="33">
        <v>6.5</v>
      </c>
      <c r="BD21" s="33">
        <v>1.6</v>
      </c>
      <c r="BK21" s="33">
        <v>5</v>
      </c>
      <c r="BM21" s="33">
        <v>2.5</v>
      </c>
      <c r="BP21" s="33">
        <v>12.3</v>
      </c>
      <c r="BU21" s="33">
        <v>5.5</v>
      </c>
      <c r="BW21" s="33">
        <v>5</v>
      </c>
      <c r="BZ21" s="33">
        <v>16.7</v>
      </c>
      <c r="CB21" s="33">
        <v>7</v>
      </c>
      <c r="CF21" s="33">
        <v>8.7</v>
      </c>
      <c r="CI21" s="33">
        <v>10</v>
      </c>
      <c r="CP21" s="33">
        <v>9.8</v>
      </c>
      <c r="CQ21" s="33">
        <v>9.8</v>
      </c>
      <c r="CS21" s="33">
        <v>6.3</v>
      </c>
      <c r="CU21" s="33">
        <v>10.5</v>
      </c>
      <c r="DA21" s="33">
        <v>10.4</v>
      </c>
      <c r="DE21" s="33">
        <v>7.3</v>
      </c>
      <c r="DK21" s="33">
        <v>8.5</v>
      </c>
      <c r="DL21" s="33">
        <v>6</v>
      </c>
      <c r="DM21" s="33">
        <v>12</v>
      </c>
      <c r="DN21" s="40">
        <v>5.6</v>
      </c>
      <c r="DO21" s="40">
        <v>7.5</v>
      </c>
      <c r="DP21" s="40"/>
      <c r="DQ21" s="40"/>
      <c r="DR21" s="40">
        <v>6</v>
      </c>
      <c r="DS21" s="40"/>
      <c r="DT21" s="40">
        <v>7.5</v>
      </c>
      <c r="DU21" s="40"/>
      <c r="DV21" s="40">
        <v>8.5</v>
      </c>
      <c r="DW21" s="40">
        <v>7</v>
      </c>
      <c r="DX21" s="40">
        <v>6.2</v>
      </c>
      <c r="DY21" s="40">
        <v>5.4</v>
      </c>
      <c r="DZ21" s="40">
        <v>9.1</v>
      </c>
      <c r="EA21" s="40"/>
      <c r="EB21" s="40"/>
      <c r="EC21" s="40">
        <v>6</v>
      </c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>
        <v>12.6</v>
      </c>
      <c r="GF21" s="40"/>
      <c r="GG21" s="40"/>
      <c r="GH21" s="40"/>
      <c r="GI21" s="40"/>
      <c r="GJ21" s="40"/>
      <c r="GK21" s="40">
        <v>8.8</v>
      </c>
      <c r="GL21" s="40"/>
      <c r="GM21" s="40"/>
      <c r="GN21" s="40"/>
      <c r="GO21" s="40">
        <v>10</v>
      </c>
      <c r="GP21" s="32"/>
      <c r="GQ21" s="32"/>
      <c r="GR21" s="40"/>
      <c r="GS21" s="40">
        <v>10</v>
      </c>
      <c r="GT21" s="40"/>
      <c r="GU21" s="32"/>
      <c r="GV21" s="32"/>
      <c r="GW21" s="40">
        <v>11.5</v>
      </c>
      <c r="GX21" s="40"/>
      <c r="GY21" s="32"/>
      <c r="GZ21" s="40">
        <v>10</v>
      </c>
      <c r="HA21" s="32"/>
      <c r="HB21" s="32"/>
      <c r="HC21" s="40">
        <v>10.5</v>
      </c>
      <c r="HD21" s="40"/>
      <c r="HE21" s="32"/>
      <c r="HF21" s="40">
        <v>10</v>
      </c>
      <c r="HG21" s="32"/>
      <c r="HH21" s="32"/>
      <c r="HI21" s="32"/>
      <c r="HJ21" s="32"/>
      <c r="HK21" s="32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33" customFormat="1" ht="12.75">
      <c r="A22" s="19">
        <f t="shared" si="2"/>
        <v>19</v>
      </c>
      <c r="B22" s="32">
        <f t="shared" si="0"/>
        <v>52</v>
      </c>
      <c r="C22" s="27"/>
      <c r="D22" s="28"/>
      <c r="E22" s="3"/>
      <c r="F22" s="29"/>
      <c r="G22" s="28"/>
      <c r="H22" s="47"/>
      <c r="I22" s="28"/>
      <c r="J22" s="3"/>
      <c r="K22" s="3">
        <v>48</v>
      </c>
      <c r="L22" s="28">
        <v>4</v>
      </c>
      <c r="M22" s="30" t="s">
        <v>47</v>
      </c>
      <c r="N22" s="30" t="s">
        <v>48</v>
      </c>
      <c r="O22" s="8">
        <v>1959</v>
      </c>
      <c r="P22" s="31">
        <f t="shared" si="1"/>
        <v>385.01</v>
      </c>
      <c r="Q22" s="32">
        <f t="shared" si="3"/>
        <v>52</v>
      </c>
      <c r="R22" s="32"/>
      <c r="S22" s="33">
        <v>5.8</v>
      </c>
      <c r="Y22" s="33">
        <v>10</v>
      </c>
      <c r="AI22" s="33">
        <v>8.2</v>
      </c>
      <c r="AO22" s="33">
        <v>10.9</v>
      </c>
      <c r="AR22" s="32"/>
      <c r="AT22" s="32"/>
      <c r="AU22" s="33">
        <v>14</v>
      </c>
      <c r="AX22" s="33">
        <v>12</v>
      </c>
      <c r="BK22" s="33">
        <v>5</v>
      </c>
      <c r="BM22" s="33">
        <v>2.5</v>
      </c>
      <c r="BQ22" s="33">
        <v>10</v>
      </c>
      <c r="BW22" s="33">
        <v>5</v>
      </c>
      <c r="CA22" s="33">
        <v>6</v>
      </c>
      <c r="CE22" s="33">
        <v>1</v>
      </c>
      <c r="CG22" s="33">
        <v>5.8</v>
      </c>
      <c r="CI22" s="33">
        <v>10</v>
      </c>
      <c r="CL22" s="33">
        <v>5</v>
      </c>
      <c r="CP22" s="33">
        <v>9.8</v>
      </c>
      <c r="CS22" s="33">
        <v>6.3</v>
      </c>
      <c r="CX22" s="33">
        <v>6</v>
      </c>
      <c r="CZ22" s="33">
        <v>4</v>
      </c>
      <c r="DA22" s="33">
        <v>10.4</v>
      </c>
      <c r="DC22" s="33">
        <v>4.6</v>
      </c>
      <c r="DH22" s="33">
        <v>4.8</v>
      </c>
      <c r="DJ22" s="33">
        <v>6.5</v>
      </c>
      <c r="DL22" s="33">
        <v>6</v>
      </c>
      <c r="DN22" s="40">
        <v>5.6</v>
      </c>
      <c r="DO22" s="40"/>
      <c r="DP22" s="40">
        <v>9.8</v>
      </c>
      <c r="DQ22" s="40"/>
      <c r="DR22" s="40"/>
      <c r="DS22" s="40">
        <v>6.9</v>
      </c>
      <c r="DT22" s="40"/>
      <c r="DU22" s="40"/>
      <c r="DV22" s="40">
        <v>8.5</v>
      </c>
      <c r="DW22" s="40"/>
      <c r="DX22" s="40">
        <v>6.2</v>
      </c>
      <c r="DY22" s="40"/>
      <c r="DZ22" s="40">
        <v>9.1</v>
      </c>
      <c r="EA22" s="40">
        <v>5.7</v>
      </c>
      <c r="EB22" s="40"/>
      <c r="EC22" s="40">
        <v>6</v>
      </c>
      <c r="ED22" s="40"/>
      <c r="EE22" s="40"/>
      <c r="EF22" s="40"/>
      <c r="EG22" s="40"/>
      <c r="EH22" s="40">
        <v>6</v>
      </c>
      <c r="EI22" s="40"/>
      <c r="EJ22" s="40"/>
      <c r="EK22" s="40"/>
      <c r="EL22" s="40">
        <v>7.2</v>
      </c>
      <c r="EM22" s="40"/>
      <c r="EN22" s="40"/>
      <c r="EO22" s="40">
        <v>10</v>
      </c>
      <c r="EP22" s="40"/>
      <c r="EQ22" s="40"/>
      <c r="ER22" s="40"/>
      <c r="ES22" s="40"/>
      <c r="ET22" s="40"/>
      <c r="EU22" s="40">
        <v>1.5</v>
      </c>
      <c r="EV22" s="40"/>
      <c r="EW22" s="40"/>
      <c r="EX22" s="40"/>
      <c r="EY22" s="40"/>
      <c r="EZ22" s="40"/>
      <c r="FA22" s="40"/>
      <c r="FB22" s="40">
        <v>1.6</v>
      </c>
      <c r="FC22" s="40">
        <v>9.2</v>
      </c>
      <c r="FD22" s="40"/>
      <c r="FE22" s="40"/>
      <c r="FF22" s="40"/>
      <c r="FG22" s="40"/>
      <c r="FH22" s="40">
        <v>8</v>
      </c>
      <c r="FI22" s="40">
        <v>10</v>
      </c>
      <c r="FJ22" s="40"/>
      <c r="FK22" s="40"/>
      <c r="FL22" s="40"/>
      <c r="FM22" s="40"/>
      <c r="FN22" s="40"/>
      <c r="FO22" s="40"/>
      <c r="FP22" s="40"/>
      <c r="FQ22" s="40">
        <v>8</v>
      </c>
      <c r="FR22" s="40">
        <v>6</v>
      </c>
      <c r="FS22" s="40"/>
      <c r="FT22" s="40">
        <v>31.3</v>
      </c>
      <c r="FU22" s="40"/>
      <c r="FV22" s="40"/>
      <c r="FW22" s="40"/>
      <c r="FX22" s="40"/>
      <c r="FY22" s="40">
        <v>2</v>
      </c>
      <c r="FZ22" s="40"/>
      <c r="GA22" s="40"/>
      <c r="GB22" s="40">
        <v>10</v>
      </c>
      <c r="GC22" s="40"/>
      <c r="GD22" s="40" t="s">
        <v>29</v>
      </c>
      <c r="GE22" s="40"/>
      <c r="GF22" s="40"/>
      <c r="GG22" s="40"/>
      <c r="GH22" s="40"/>
      <c r="GI22" s="40"/>
      <c r="GJ22" s="40">
        <v>7.41</v>
      </c>
      <c r="GK22" s="40"/>
      <c r="GL22" s="40">
        <v>1</v>
      </c>
      <c r="GM22" s="40"/>
      <c r="GN22" s="40"/>
      <c r="GO22" s="32"/>
      <c r="GP22" s="40"/>
      <c r="GQ22" s="32"/>
      <c r="GR22" s="40">
        <v>1.5</v>
      </c>
      <c r="GS22" s="40">
        <v>10</v>
      </c>
      <c r="GT22" s="32"/>
      <c r="GU22" s="40"/>
      <c r="GV22" s="32"/>
      <c r="GW22" s="40">
        <v>11.5</v>
      </c>
      <c r="GX22" s="32"/>
      <c r="GY22" s="32"/>
      <c r="GZ22" s="32"/>
      <c r="HA22" s="40">
        <v>10</v>
      </c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40">
        <v>5.4</v>
      </c>
      <c r="IC22" s="39"/>
      <c r="ID22" s="39"/>
      <c r="IE22" s="39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33" customFormat="1" ht="12.75">
      <c r="A23" s="19">
        <f t="shared" si="2"/>
        <v>20</v>
      </c>
      <c r="B23" s="32">
        <f t="shared" si="0"/>
        <v>38</v>
      </c>
      <c r="C23" s="27"/>
      <c r="D23" s="28"/>
      <c r="E23" s="3"/>
      <c r="F23" s="29"/>
      <c r="G23" s="28"/>
      <c r="H23" s="47">
        <v>3</v>
      </c>
      <c r="I23" s="28"/>
      <c r="J23" s="3">
        <v>1</v>
      </c>
      <c r="K23" s="3">
        <v>33</v>
      </c>
      <c r="L23" s="28">
        <v>1</v>
      </c>
      <c r="M23" s="30" t="s">
        <v>60</v>
      </c>
      <c r="N23" s="30" t="s">
        <v>57</v>
      </c>
      <c r="O23" s="8">
        <v>1962</v>
      </c>
      <c r="P23" s="31">
        <f t="shared" si="1"/>
        <v>381.8100000000001</v>
      </c>
      <c r="Q23" s="32">
        <f t="shared" si="3"/>
        <v>38</v>
      </c>
      <c r="R23" s="32"/>
      <c r="AI23" s="33">
        <v>8.2</v>
      </c>
      <c r="AO23" s="33">
        <v>10.9</v>
      </c>
      <c r="AR23" s="32"/>
      <c r="AT23" s="32"/>
      <c r="AV23" s="42">
        <v>21.1</v>
      </c>
      <c r="AX23" s="33">
        <v>12</v>
      </c>
      <c r="BD23" s="33">
        <v>10</v>
      </c>
      <c r="BR23" s="42">
        <v>21.1</v>
      </c>
      <c r="CA23" s="33">
        <v>6</v>
      </c>
      <c r="CF23" s="33">
        <v>8.7</v>
      </c>
      <c r="CG23" s="33">
        <v>5.8</v>
      </c>
      <c r="CI23" s="33">
        <v>10</v>
      </c>
      <c r="CL23" s="33">
        <v>5</v>
      </c>
      <c r="CQ23" s="33">
        <v>9.8</v>
      </c>
      <c r="CS23" s="33">
        <v>6.3</v>
      </c>
      <c r="CX23" s="33">
        <v>6</v>
      </c>
      <c r="DA23" s="33">
        <v>10.4</v>
      </c>
      <c r="DI23" s="33">
        <v>7.1</v>
      </c>
      <c r="DJ23" s="33">
        <v>6.5</v>
      </c>
      <c r="DN23" s="40">
        <v>5.6</v>
      </c>
      <c r="DO23" s="40"/>
      <c r="DP23" s="40"/>
      <c r="DQ23" s="40"/>
      <c r="DR23" s="40"/>
      <c r="DS23" s="40">
        <v>6.9</v>
      </c>
      <c r="DT23" s="40"/>
      <c r="DU23" s="40"/>
      <c r="DV23" s="40">
        <v>8.5</v>
      </c>
      <c r="DW23" s="40"/>
      <c r="DX23" s="40"/>
      <c r="DY23" s="40"/>
      <c r="DZ23" s="40">
        <v>9.1</v>
      </c>
      <c r="EA23" s="40"/>
      <c r="EB23" s="40"/>
      <c r="EC23" s="40">
        <v>6</v>
      </c>
      <c r="ED23" s="40"/>
      <c r="EE23" s="40"/>
      <c r="EF23" s="40"/>
      <c r="EG23" s="40"/>
      <c r="EH23" s="40">
        <v>6</v>
      </c>
      <c r="EI23" s="40"/>
      <c r="EJ23" s="40"/>
      <c r="EK23" s="40"/>
      <c r="EL23" s="40"/>
      <c r="EM23" s="40">
        <v>5.5</v>
      </c>
      <c r="EN23" s="40"/>
      <c r="EO23" s="40">
        <v>10</v>
      </c>
      <c r="EP23" s="40"/>
      <c r="EQ23" s="40"/>
      <c r="ER23" s="40"/>
      <c r="ES23" s="40"/>
      <c r="ET23" s="40">
        <v>6.3</v>
      </c>
      <c r="EU23" s="40"/>
      <c r="EV23" s="40"/>
      <c r="EW23" s="40"/>
      <c r="EX23" s="40"/>
      <c r="EY23" s="40"/>
      <c r="EZ23" s="40"/>
      <c r="FA23" s="40">
        <v>12.8</v>
      </c>
      <c r="FB23" s="40"/>
      <c r="FC23" s="40"/>
      <c r="FD23" s="40"/>
      <c r="FE23" s="40"/>
      <c r="FF23" s="40"/>
      <c r="FG23" s="40">
        <v>6.4</v>
      </c>
      <c r="FH23" s="40"/>
      <c r="FI23" s="42">
        <v>21.1</v>
      </c>
      <c r="FJ23" s="40"/>
      <c r="FK23" s="40"/>
      <c r="FL23" s="40"/>
      <c r="FM23" s="40"/>
      <c r="FN23" s="40"/>
      <c r="FO23" s="40"/>
      <c r="FP23" s="40"/>
      <c r="FQ23" s="40"/>
      <c r="FR23" s="40">
        <v>6</v>
      </c>
      <c r="FS23" s="40"/>
      <c r="FT23" s="40">
        <v>37.5</v>
      </c>
      <c r="FU23" s="40"/>
      <c r="FV23" s="40"/>
      <c r="FW23" s="40"/>
      <c r="FX23" s="40"/>
      <c r="FY23" s="40"/>
      <c r="FZ23" s="40"/>
      <c r="GA23" s="40"/>
      <c r="GB23" s="40"/>
      <c r="GC23" s="40"/>
      <c r="GD23" s="40">
        <v>14.3</v>
      </c>
      <c r="GE23" s="40"/>
      <c r="GF23" s="40"/>
      <c r="GG23" s="40"/>
      <c r="GH23" s="40"/>
      <c r="GI23" s="40"/>
      <c r="GJ23" s="40">
        <v>7.41</v>
      </c>
      <c r="GK23" s="40"/>
      <c r="GL23" s="32"/>
      <c r="GM23" s="40">
        <v>11.5</v>
      </c>
      <c r="GN23" s="40"/>
      <c r="GO23" s="32"/>
      <c r="GP23" s="40"/>
      <c r="GQ23" s="32"/>
      <c r="GR23" s="32"/>
      <c r="GS23" s="40">
        <v>10</v>
      </c>
      <c r="GT23" s="32"/>
      <c r="GU23" s="40"/>
      <c r="GV23" s="32"/>
      <c r="GW23" s="32"/>
      <c r="GX23" s="32"/>
      <c r="GY23" s="32"/>
      <c r="GZ23" s="32"/>
      <c r="HA23" s="40">
        <v>10</v>
      </c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9"/>
      <c r="HM23" s="39"/>
      <c r="HN23" s="39"/>
      <c r="HO23" s="39"/>
      <c r="HP23" s="39"/>
      <c r="HQ23" s="40">
        <v>10</v>
      </c>
      <c r="HR23" s="39"/>
      <c r="HS23" s="39"/>
      <c r="HT23" s="39"/>
      <c r="HU23" s="39"/>
      <c r="HV23" s="40">
        <v>6</v>
      </c>
      <c r="HW23" s="39"/>
      <c r="HX23" s="39"/>
      <c r="HY23" s="39"/>
      <c r="HZ23" s="39"/>
      <c r="IA23" s="39"/>
      <c r="IB23" s="39"/>
      <c r="IC23" s="39"/>
      <c r="ID23" s="39"/>
      <c r="IE23" s="39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33" customFormat="1" ht="12.75">
      <c r="A24" s="19">
        <f t="shared" si="2"/>
        <v>21</v>
      </c>
      <c r="B24" s="32">
        <f t="shared" si="0"/>
        <v>31</v>
      </c>
      <c r="C24" s="27"/>
      <c r="D24" s="28"/>
      <c r="E24" s="3"/>
      <c r="F24" s="29">
        <v>1</v>
      </c>
      <c r="G24" s="28"/>
      <c r="H24" s="47">
        <v>5</v>
      </c>
      <c r="I24" s="28"/>
      <c r="J24" s="3">
        <v>2</v>
      </c>
      <c r="K24" s="3">
        <v>22</v>
      </c>
      <c r="L24" s="28">
        <v>1</v>
      </c>
      <c r="M24" s="30" t="s">
        <v>106</v>
      </c>
      <c r="N24" s="30" t="s">
        <v>107</v>
      </c>
      <c r="O24" s="8">
        <v>1972</v>
      </c>
      <c r="P24" s="31">
        <f t="shared" si="1"/>
        <v>375.3</v>
      </c>
      <c r="Q24" s="32">
        <f t="shared" si="3"/>
        <v>31</v>
      </c>
      <c r="R24" s="32"/>
      <c r="T24" s="42">
        <v>21.1</v>
      </c>
      <c r="Z24" s="33">
        <v>8.6</v>
      </c>
      <c r="AF24" s="33">
        <v>10.1</v>
      </c>
      <c r="AI24" s="33">
        <v>8.2</v>
      </c>
      <c r="AR24" s="32"/>
      <c r="AT24" s="32"/>
      <c r="AV24" s="42">
        <v>21.1</v>
      </c>
      <c r="BC24" s="33">
        <v>24.3</v>
      </c>
      <c r="BD24" s="33">
        <v>10</v>
      </c>
      <c r="BN24" s="33">
        <v>10</v>
      </c>
      <c r="BQ24" s="33" t="s">
        <v>29</v>
      </c>
      <c r="BT24" s="33">
        <v>5.6</v>
      </c>
      <c r="CF24" s="33">
        <v>8.7</v>
      </c>
      <c r="CG24" s="33">
        <v>5.8</v>
      </c>
      <c r="CI24" s="32"/>
      <c r="CV24" s="33">
        <v>7.1</v>
      </c>
      <c r="CX24" s="33">
        <v>6</v>
      </c>
      <c r="DA24" s="33">
        <v>10.4</v>
      </c>
      <c r="DB24" s="33">
        <v>6</v>
      </c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>
        <v>6</v>
      </c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>
        <v>10</v>
      </c>
      <c r="EP24" s="40"/>
      <c r="EQ24" s="40"/>
      <c r="ER24" s="40">
        <v>6.1</v>
      </c>
      <c r="ES24" s="40"/>
      <c r="ET24" s="40">
        <v>6.3</v>
      </c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>
        <v>16.1</v>
      </c>
      <c r="FM24" s="40"/>
      <c r="FN24" s="40"/>
      <c r="FO24" s="42">
        <v>21.1</v>
      </c>
      <c r="FP24" s="40"/>
      <c r="FQ24" s="40"/>
      <c r="FR24" s="40">
        <v>6</v>
      </c>
      <c r="FS24" s="40"/>
      <c r="FT24" s="40"/>
      <c r="FU24" s="40"/>
      <c r="FV24" s="32"/>
      <c r="FW24" s="40"/>
      <c r="FX24" s="40"/>
      <c r="FY24" s="40"/>
      <c r="FZ24" s="40"/>
      <c r="GA24" s="32"/>
      <c r="GB24" s="40">
        <v>10</v>
      </c>
      <c r="GC24" s="40">
        <v>10.5</v>
      </c>
      <c r="GD24" s="40">
        <v>14.3</v>
      </c>
      <c r="GE24" s="32"/>
      <c r="GF24" s="32"/>
      <c r="GG24" s="8"/>
      <c r="GH24" s="32"/>
      <c r="GI24" s="32"/>
      <c r="GJ24" s="8"/>
      <c r="GK24" s="32"/>
      <c r="GL24" s="8"/>
      <c r="GM24" s="32"/>
      <c r="GN24" s="32"/>
      <c r="GO24" s="8"/>
      <c r="GP24" s="40"/>
      <c r="GQ24" s="32"/>
      <c r="GR24" s="40"/>
      <c r="GS24" s="32"/>
      <c r="GT24" s="48">
        <v>42.2</v>
      </c>
      <c r="GU24" s="40"/>
      <c r="GV24" s="32"/>
      <c r="GW24" s="40"/>
      <c r="GX24" s="32"/>
      <c r="GY24" s="32"/>
      <c r="GZ24" s="40"/>
      <c r="HA24" s="40"/>
      <c r="HB24" s="32"/>
      <c r="HC24" s="40">
        <v>10.5</v>
      </c>
      <c r="HD24" s="32"/>
      <c r="HE24" s="32"/>
      <c r="HF24" s="32"/>
      <c r="HG24" s="32"/>
      <c r="HH24" s="32"/>
      <c r="HI24" s="42">
        <v>21.1</v>
      </c>
      <c r="HJ24" s="32"/>
      <c r="HK24" s="32"/>
      <c r="HL24" s="19"/>
      <c r="HM24" s="19"/>
      <c r="HN24" s="19"/>
      <c r="HO24" s="40">
        <v>5</v>
      </c>
      <c r="HP24" s="19"/>
      <c r="HQ24" s="19"/>
      <c r="HR24" s="19"/>
      <c r="HS24" s="40">
        <v>6</v>
      </c>
      <c r="HT24" s="19"/>
      <c r="HU24" s="19"/>
      <c r="HV24" s="19"/>
      <c r="HW24" s="19"/>
      <c r="HX24" s="19"/>
      <c r="HY24" s="40"/>
      <c r="HZ24" s="19"/>
      <c r="IA24" s="42">
        <v>21.1</v>
      </c>
      <c r="IB24" s="19"/>
      <c r="IC24" s="19"/>
      <c r="ID24" s="19"/>
      <c r="IE24" s="19"/>
      <c r="IF24" s="40"/>
      <c r="IG24" s="40"/>
      <c r="IH24" s="40"/>
      <c r="II24" s="40"/>
      <c r="IJ24" s="40"/>
      <c r="IK24" s="40"/>
      <c r="IL24" s="40"/>
      <c r="IM24" s="40"/>
      <c r="IO24" s="40"/>
      <c r="IP24" s="40"/>
      <c r="IQ24" s="40"/>
      <c r="IR24" s="40"/>
      <c r="IS24" s="40"/>
      <c r="IT24" s="40"/>
      <c r="IU24" s="40"/>
      <c r="IV24" s="40"/>
    </row>
    <row r="25" spans="1:256" s="33" customFormat="1" ht="12.75">
      <c r="A25" s="19">
        <f t="shared" si="2"/>
        <v>22</v>
      </c>
      <c r="B25" s="32">
        <f t="shared" si="0"/>
        <v>47</v>
      </c>
      <c r="C25" s="27"/>
      <c r="D25" s="28"/>
      <c r="E25" s="3"/>
      <c r="F25" s="29"/>
      <c r="G25" s="28"/>
      <c r="H25" s="47">
        <v>1</v>
      </c>
      <c r="I25" s="28"/>
      <c r="J25" s="3">
        <v>4</v>
      </c>
      <c r="K25" s="3">
        <v>36</v>
      </c>
      <c r="L25" s="28">
        <v>6</v>
      </c>
      <c r="M25" s="30" t="s">
        <v>91</v>
      </c>
      <c r="N25" s="30" t="s">
        <v>78</v>
      </c>
      <c r="O25" s="8">
        <v>1990</v>
      </c>
      <c r="P25" s="31">
        <f t="shared" si="1"/>
        <v>375.1</v>
      </c>
      <c r="Q25" s="32">
        <f t="shared" si="3"/>
        <v>47</v>
      </c>
      <c r="R25" s="32"/>
      <c r="W25" s="33">
        <v>9</v>
      </c>
      <c r="Z25" s="33">
        <v>8.6</v>
      </c>
      <c r="AI25" s="33">
        <v>8.2</v>
      </c>
      <c r="AO25" s="33">
        <v>10.9</v>
      </c>
      <c r="AR25" s="32"/>
      <c r="AT25" s="32"/>
      <c r="AY25" s="33">
        <v>5</v>
      </c>
      <c r="BD25" s="33">
        <v>10</v>
      </c>
      <c r="BF25" s="33">
        <v>5.3</v>
      </c>
      <c r="BI25" s="33">
        <v>7</v>
      </c>
      <c r="BR25" s="42">
        <v>21.1</v>
      </c>
      <c r="BX25" s="33">
        <v>6.6</v>
      </c>
      <c r="CC25" s="33">
        <v>7</v>
      </c>
      <c r="CG25" s="33">
        <v>5.8</v>
      </c>
      <c r="CI25" s="33">
        <v>10</v>
      </c>
      <c r="CL25" s="33">
        <v>5</v>
      </c>
      <c r="CQ25" s="33">
        <v>9.8</v>
      </c>
      <c r="DA25" s="33">
        <v>10.4</v>
      </c>
      <c r="DE25" s="33">
        <v>8.5</v>
      </c>
      <c r="DI25" s="33">
        <v>7.1</v>
      </c>
      <c r="DN25" s="40"/>
      <c r="DO25" s="40"/>
      <c r="DP25" s="40">
        <v>9.8</v>
      </c>
      <c r="DQ25" s="40"/>
      <c r="DR25" s="40"/>
      <c r="DS25" s="40">
        <v>6.9</v>
      </c>
      <c r="DT25" s="40"/>
      <c r="DU25" s="40"/>
      <c r="DV25" s="40">
        <v>8.5</v>
      </c>
      <c r="DW25" s="40"/>
      <c r="DX25" s="40"/>
      <c r="DY25" s="40"/>
      <c r="DZ25" s="40">
        <v>9.1</v>
      </c>
      <c r="EA25" s="40"/>
      <c r="EB25" s="40"/>
      <c r="EC25" s="40">
        <v>6</v>
      </c>
      <c r="ED25" s="40"/>
      <c r="EE25" s="40">
        <v>7.4</v>
      </c>
      <c r="EF25" s="40"/>
      <c r="EG25" s="40"/>
      <c r="EH25" s="40">
        <v>6</v>
      </c>
      <c r="EI25" s="40"/>
      <c r="EJ25" s="40"/>
      <c r="EK25" s="40"/>
      <c r="EL25" s="40"/>
      <c r="EM25" s="40">
        <v>5.5</v>
      </c>
      <c r="EN25" s="40">
        <v>9.1</v>
      </c>
      <c r="EO25" s="40"/>
      <c r="EP25" s="40">
        <v>5</v>
      </c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>
        <v>12.8</v>
      </c>
      <c r="FB25" s="40"/>
      <c r="FC25" s="40"/>
      <c r="FD25" s="40"/>
      <c r="FE25" s="40">
        <v>3</v>
      </c>
      <c r="FF25" s="40"/>
      <c r="FG25" s="40"/>
      <c r="FH25" s="40">
        <v>8</v>
      </c>
      <c r="FI25" s="40"/>
      <c r="FJ25" s="40"/>
      <c r="FK25" s="40"/>
      <c r="FL25" s="40"/>
      <c r="FM25" s="40"/>
      <c r="FN25" s="40"/>
      <c r="FO25" s="40"/>
      <c r="FP25" s="40">
        <v>10.2</v>
      </c>
      <c r="FQ25" s="40"/>
      <c r="FR25" s="40">
        <v>6</v>
      </c>
      <c r="FS25" s="40"/>
      <c r="FT25" s="40"/>
      <c r="FU25" s="40">
        <v>10</v>
      </c>
      <c r="FV25" s="40"/>
      <c r="FW25" s="40"/>
      <c r="FX25" s="40"/>
      <c r="FY25" s="40"/>
      <c r="FZ25" s="40"/>
      <c r="GA25" s="40"/>
      <c r="GB25" s="40"/>
      <c r="GC25" s="40"/>
      <c r="GD25" s="40">
        <v>14.3</v>
      </c>
      <c r="GE25" s="40"/>
      <c r="GF25" s="40"/>
      <c r="GG25" s="40"/>
      <c r="GH25" s="40">
        <v>0.8</v>
      </c>
      <c r="GI25" s="40">
        <v>9.4</v>
      </c>
      <c r="GJ25" s="40"/>
      <c r="GK25" s="40"/>
      <c r="GL25" s="40"/>
      <c r="GM25" s="40">
        <v>11.5</v>
      </c>
      <c r="GN25" s="40"/>
      <c r="GO25" s="40"/>
      <c r="GP25" s="32"/>
      <c r="GQ25" s="32"/>
      <c r="GR25" s="40">
        <v>1.5</v>
      </c>
      <c r="GS25" s="32"/>
      <c r="GT25" s="40"/>
      <c r="GU25" s="32"/>
      <c r="GV25" s="32"/>
      <c r="GW25" s="40">
        <v>11.5</v>
      </c>
      <c r="GX25" s="32"/>
      <c r="GY25" s="40">
        <v>3</v>
      </c>
      <c r="GZ25" s="40">
        <v>10</v>
      </c>
      <c r="HA25" s="32"/>
      <c r="HB25" s="32"/>
      <c r="HC25" s="40">
        <v>10.5</v>
      </c>
      <c r="HD25" s="32"/>
      <c r="HE25" s="32"/>
      <c r="HF25" s="32"/>
      <c r="HG25" s="40">
        <v>7</v>
      </c>
      <c r="HH25" s="32"/>
      <c r="HI25" s="32"/>
      <c r="HJ25" s="32"/>
      <c r="HK25" s="32"/>
      <c r="HL25" s="39"/>
      <c r="HM25" s="39"/>
      <c r="HN25" s="39"/>
      <c r="HO25" s="39"/>
      <c r="HP25" s="39"/>
      <c r="HQ25" s="39"/>
      <c r="HR25" s="40">
        <v>5</v>
      </c>
      <c r="HS25" s="40">
        <v>6</v>
      </c>
      <c r="HT25" s="39"/>
      <c r="HU25" s="39"/>
      <c r="HV25" s="40">
        <v>6</v>
      </c>
      <c r="HW25" s="39"/>
      <c r="HX25" s="39"/>
      <c r="HY25" s="39"/>
      <c r="HZ25" s="39"/>
      <c r="IA25" s="39"/>
      <c r="IB25" s="39"/>
      <c r="IC25" s="39"/>
      <c r="ID25" s="39"/>
      <c r="IE25" s="39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s="33" customFormat="1" ht="12.75">
      <c r="A26" s="19">
        <f t="shared" si="2"/>
        <v>23</v>
      </c>
      <c r="B26" s="32">
        <f t="shared" si="0"/>
        <v>42</v>
      </c>
      <c r="C26" s="27"/>
      <c r="D26" s="28"/>
      <c r="E26" s="3"/>
      <c r="F26" s="29"/>
      <c r="G26" s="28"/>
      <c r="H26" s="47">
        <v>1</v>
      </c>
      <c r="I26" s="28"/>
      <c r="J26" s="3">
        <v>3</v>
      </c>
      <c r="K26" s="3">
        <v>37</v>
      </c>
      <c r="L26" s="28">
        <v>1</v>
      </c>
      <c r="M26" s="30" t="s">
        <v>73</v>
      </c>
      <c r="N26" s="30" t="s">
        <v>74</v>
      </c>
      <c r="O26" s="8">
        <v>1943</v>
      </c>
      <c r="P26" s="31">
        <f t="shared" si="1"/>
        <v>352.7</v>
      </c>
      <c r="Q26" s="32">
        <f t="shared" si="3"/>
        <v>42</v>
      </c>
      <c r="R26" s="32"/>
      <c r="W26" s="33">
        <v>9</v>
      </c>
      <c r="Z26" s="33">
        <v>8.6</v>
      </c>
      <c r="AE26" s="33">
        <v>10</v>
      </c>
      <c r="AN26" s="33">
        <v>9.5</v>
      </c>
      <c r="AQ26" s="33">
        <v>12</v>
      </c>
      <c r="AR26" s="32"/>
      <c r="AT26" s="32"/>
      <c r="AV26" s="42">
        <v>21.1</v>
      </c>
      <c r="BH26" s="33">
        <v>12.5</v>
      </c>
      <c r="BK26" s="33">
        <v>5</v>
      </c>
      <c r="BM26" s="33">
        <v>2.5</v>
      </c>
      <c r="BO26" s="33">
        <v>8.6</v>
      </c>
      <c r="CA26" s="33">
        <v>6</v>
      </c>
      <c r="CG26" s="33">
        <v>5.8</v>
      </c>
      <c r="CI26" s="33">
        <v>10</v>
      </c>
      <c r="DA26" s="33">
        <v>10.4</v>
      </c>
      <c r="DE26" s="33">
        <v>7.3</v>
      </c>
      <c r="DI26" s="33">
        <v>7.1</v>
      </c>
      <c r="DN26" s="40">
        <v>5.6</v>
      </c>
      <c r="DO26" s="40"/>
      <c r="DP26" s="40">
        <v>9.8</v>
      </c>
      <c r="DQ26" s="40"/>
      <c r="DR26" s="40"/>
      <c r="DS26" s="40">
        <v>6.9</v>
      </c>
      <c r="DT26" s="40"/>
      <c r="DU26" s="40"/>
      <c r="DV26" s="40">
        <v>8.5</v>
      </c>
      <c r="DW26" s="40"/>
      <c r="DX26" s="40">
        <v>6.2</v>
      </c>
      <c r="DY26" s="40"/>
      <c r="DZ26" s="40"/>
      <c r="EA26" s="40"/>
      <c r="EB26" s="40"/>
      <c r="EC26" s="40"/>
      <c r="ED26" s="40"/>
      <c r="EE26" s="40"/>
      <c r="EF26" s="40"/>
      <c r="EG26" s="40"/>
      <c r="EH26" s="40">
        <v>6</v>
      </c>
      <c r="EI26" s="40"/>
      <c r="EJ26" s="40"/>
      <c r="EK26" s="40"/>
      <c r="EL26" s="40"/>
      <c r="EM26" s="40">
        <v>5.5</v>
      </c>
      <c r="EN26" s="40"/>
      <c r="EO26" s="40">
        <v>10</v>
      </c>
      <c r="EP26" s="32"/>
      <c r="EQ26" s="32"/>
      <c r="ER26" s="40">
        <v>6.1</v>
      </c>
      <c r="ES26" s="40"/>
      <c r="ET26" s="40">
        <v>6.3</v>
      </c>
      <c r="EU26" s="32"/>
      <c r="EV26" s="40"/>
      <c r="EW26" s="40"/>
      <c r="EX26" s="40"/>
      <c r="EY26" s="40"/>
      <c r="EZ26" s="40">
        <v>15.8</v>
      </c>
      <c r="FA26" s="40"/>
      <c r="FB26" s="40"/>
      <c r="FC26" s="40"/>
      <c r="FD26" s="40"/>
      <c r="FE26" s="40"/>
      <c r="FF26" s="40"/>
      <c r="FG26" s="40"/>
      <c r="FH26" s="40">
        <v>8</v>
      </c>
      <c r="FI26" s="40"/>
      <c r="FJ26" s="40">
        <v>11</v>
      </c>
      <c r="FK26" s="40"/>
      <c r="FL26" s="40"/>
      <c r="FM26" s="40"/>
      <c r="FN26" s="40">
        <v>6.3</v>
      </c>
      <c r="FO26" s="32"/>
      <c r="FP26" s="40"/>
      <c r="FQ26" s="40"/>
      <c r="FR26" s="40">
        <v>6</v>
      </c>
      <c r="FS26" s="40"/>
      <c r="FT26" s="40"/>
      <c r="FU26" s="40"/>
      <c r="FV26" s="32"/>
      <c r="FW26" s="40"/>
      <c r="FX26" s="40"/>
      <c r="FY26" s="40"/>
      <c r="FZ26" s="40"/>
      <c r="GA26" s="32"/>
      <c r="GB26" s="40"/>
      <c r="GC26" s="40">
        <v>10.5</v>
      </c>
      <c r="GD26" s="40">
        <v>14.3</v>
      </c>
      <c r="GE26" s="32"/>
      <c r="GF26" s="32"/>
      <c r="GG26" s="40"/>
      <c r="GH26" s="32"/>
      <c r="GI26" s="32"/>
      <c r="GJ26" s="40"/>
      <c r="GK26" s="32"/>
      <c r="GL26" s="40"/>
      <c r="GM26" s="32"/>
      <c r="GN26" s="32"/>
      <c r="GO26" s="40">
        <v>10</v>
      </c>
      <c r="GP26" s="40"/>
      <c r="GQ26" s="32"/>
      <c r="GR26" s="40"/>
      <c r="GS26" s="32"/>
      <c r="GT26" s="40"/>
      <c r="GU26" s="40"/>
      <c r="GV26" s="32"/>
      <c r="GW26" s="40"/>
      <c r="GX26" s="40"/>
      <c r="GY26" s="32"/>
      <c r="GZ26" s="40">
        <v>10</v>
      </c>
      <c r="HA26" s="40"/>
      <c r="HB26" s="32"/>
      <c r="HC26" s="40">
        <v>10.5</v>
      </c>
      <c r="HD26" s="40"/>
      <c r="HE26" s="32"/>
      <c r="HF26" s="40">
        <v>10</v>
      </c>
      <c r="HG26" s="32"/>
      <c r="HH26" s="32"/>
      <c r="HI26" s="32"/>
      <c r="HJ26" s="32"/>
      <c r="HK26" s="32"/>
      <c r="HL26" s="39"/>
      <c r="HM26" s="39"/>
      <c r="HN26" s="39"/>
      <c r="HO26" s="40">
        <v>5</v>
      </c>
      <c r="HP26" s="39"/>
      <c r="HQ26" s="39"/>
      <c r="HR26" s="39"/>
      <c r="HS26" s="39"/>
      <c r="HT26" s="39"/>
      <c r="HU26" s="39"/>
      <c r="HV26" s="39"/>
      <c r="HW26" s="39"/>
      <c r="HX26" s="40"/>
      <c r="HY26" s="39"/>
      <c r="HZ26" s="40">
        <v>5.4</v>
      </c>
      <c r="IA26" s="39"/>
      <c r="IB26" s="40">
        <v>5.4</v>
      </c>
      <c r="IC26" s="39"/>
      <c r="ID26" s="39"/>
      <c r="IE26" s="39"/>
      <c r="IF26" s="40"/>
      <c r="IG26" s="40"/>
      <c r="IH26" s="40"/>
      <c r="II26" s="40">
        <v>3.2</v>
      </c>
      <c r="IJ26" s="40"/>
      <c r="IK26" s="40"/>
      <c r="IL26" s="40">
        <v>5</v>
      </c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33" customFormat="1" ht="12.75">
      <c r="A27" s="19">
        <f t="shared" si="2"/>
        <v>24</v>
      </c>
      <c r="B27" s="32">
        <f t="shared" si="0"/>
        <v>43</v>
      </c>
      <c r="C27" s="27"/>
      <c r="D27" s="28"/>
      <c r="E27" s="3"/>
      <c r="F27" s="29"/>
      <c r="G27" s="28"/>
      <c r="H27" s="47">
        <v>2</v>
      </c>
      <c r="I27" s="28"/>
      <c r="J27" s="3">
        <v>4</v>
      </c>
      <c r="K27" s="3">
        <v>32</v>
      </c>
      <c r="L27" s="28">
        <v>5</v>
      </c>
      <c r="M27" s="30" t="s">
        <v>63</v>
      </c>
      <c r="N27" s="30" t="s">
        <v>64</v>
      </c>
      <c r="O27" s="8">
        <v>1988</v>
      </c>
      <c r="P27" s="31">
        <f t="shared" si="1"/>
        <v>352.2100000000001</v>
      </c>
      <c r="Q27" s="32">
        <f>COUNTIF(R27:IV27,"&gt;0")+2</f>
        <v>43</v>
      </c>
      <c r="R27" s="32"/>
      <c r="S27" s="33">
        <v>5.8</v>
      </c>
      <c r="Z27" s="33">
        <v>8.6</v>
      </c>
      <c r="AD27" s="33">
        <v>10.5</v>
      </c>
      <c r="AO27" s="33">
        <v>10.9</v>
      </c>
      <c r="AR27" s="32"/>
      <c r="AT27" s="32"/>
      <c r="AV27" s="42">
        <v>21.1</v>
      </c>
      <c r="AX27" s="33">
        <v>12</v>
      </c>
      <c r="BD27" s="33">
        <v>10</v>
      </c>
      <c r="BI27" s="33">
        <v>7</v>
      </c>
      <c r="BM27" s="33">
        <v>2.5</v>
      </c>
      <c r="BN27" s="33">
        <v>7.3</v>
      </c>
      <c r="CF27" s="33">
        <v>8.7</v>
      </c>
      <c r="CG27" s="33">
        <v>5.8</v>
      </c>
      <c r="CI27" s="33">
        <v>10</v>
      </c>
      <c r="CQ27" s="33">
        <v>9.8</v>
      </c>
      <c r="CS27" s="33">
        <v>6.3</v>
      </c>
      <c r="CW27" s="33">
        <v>10</v>
      </c>
      <c r="CZ27" s="33">
        <v>4</v>
      </c>
      <c r="DA27" s="33">
        <v>10.4</v>
      </c>
      <c r="DK27" s="33">
        <v>8.5</v>
      </c>
      <c r="DN27" s="40">
        <v>5.6</v>
      </c>
      <c r="DO27" s="40"/>
      <c r="DP27" s="40">
        <v>9.8</v>
      </c>
      <c r="DQ27" s="40"/>
      <c r="DR27" s="40"/>
      <c r="DS27" s="40"/>
      <c r="DT27" s="40"/>
      <c r="DU27" s="40"/>
      <c r="DV27" s="40"/>
      <c r="DW27" s="40"/>
      <c r="DX27" s="40"/>
      <c r="DY27" s="40"/>
      <c r="DZ27" s="40">
        <v>9.1</v>
      </c>
      <c r="EA27" s="40"/>
      <c r="EB27" s="40"/>
      <c r="EC27" s="40">
        <v>6</v>
      </c>
      <c r="ED27" s="40"/>
      <c r="EE27" s="40"/>
      <c r="EF27" s="40">
        <v>5.2</v>
      </c>
      <c r="EG27" s="40"/>
      <c r="EH27" s="40"/>
      <c r="EI27" s="40"/>
      <c r="EJ27" s="40"/>
      <c r="EK27" s="40"/>
      <c r="EL27" s="40"/>
      <c r="EM27" s="40"/>
      <c r="EN27" s="40">
        <v>9.1</v>
      </c>
      <c r="EO27" s="40"/>
      <c r="EP27" s="40">
        <v>5</v>
      </c>
      <c r="EQ27" s="40">
        <v>5</v>
      </c>
      <c r="ER27" s="40"/>
      <c r="ES27" s="40"/>
      <c r="ET27" s="40">
        <v>6.3</v>
      </c>
      <c r="EU27" s="40"/>
      <c r="EV27" s="40"/>
      <c r="EW27" s="40"/>
      <c r="EX27" s="40"/>
      <c r="EY27" s="40"/>
      <c r="EZ27" s="40">
        <v>10.5</v>
      </c>
      <c r="FA27" s="40"/>
      <c r="FB27" s="40"/>
      <c r="FC27" s="40"/>
      <c r="FD27" s="40"/>
      <c r="FE27" s="40"/>
      <c r="FF27" s="40"/>
      <c r="FG27" s="40"/>
      <c r="FH27" s="40"/>
      <c r="FI27" s="40"/>
      <c r="FJ27" s="40">
        <v>11</v>
      </c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>
        <v>10</v>
      </c>
      <c r="FV27" s="40"/>
      <c r="FW27" s="40"/>
      <c r="FX27" s="40"/>
      <c r="FY27" s="40"/>
      <c r="FZ27" s="40"/>
      <c r="GA27" s="40"/>
      <c r="GB27" s="40" t="s">
        <v>29</v>
      </c>
      <c r="GC27" s="40"/>
      <c r="GD27" s="40">
        <v>14.3</v>
      </c>
      <c r="GE27" s="40"/>
      <c r="GF27" s="40"/>
      <c r="GG27" s="40"/>
      <c r="GH27" s="40"/>
      <c r="GI27" s="40"/>
      <c r="GJ27" s="40">
        <v>7.41</v>
      </c>
      <c r="GK27" s="40"/>
      <c r="GL27" s="40"/>
      <c r="GM27" s="40"/>
      <c r="GN27" s="40"/>
      <c r="GO27" s="40"/>
      <c r="GP27" s="32"/>
      <c r="GQ27" s="40"/>
      <c r="GR27" s="40"/>
      <c r="GS27" s="40">
        <v>10</v>
      </c>
      <c r="GT27" s="40"/>
      <c r="GU27" s="32"/>
      <c r="GV27" s="42">
        <v>21.1</v>
      </c>
      <c r="GW27" s="40"/>
      <c r="GX27" s="32"/>
      <c r="GY27" s="32"/>
      <c r="GZ27" s="40"/>
      <c r="HA27" s="32"/>
      <c r="HB27" s="32"/>
      <c r="HC27" s="40">
        <v>10.5</v>
      </c>
      <c r="HD27" s="32"/>
      <c r="HE27" s="32"/>
      <c r="HF27" s="32"/>
      <c r="HG27" s="40">
        <v>4</v>
      </c>
      <c r="HH27" s="32"/>
      <c r="HI27" s="32"/>
      <c r="HJ27" s="32"/>
      <c r="HK27" s="32"/>
      <c r="HL27" s="40">
        <v>8.5</v>
      </c>
      <c r="HM27" s="39"/>
      <c r="HN27" s="39"/>
      <c r="HO27" s="40">
        <v>5</v>
      </c>
      <c r="HP27" s="39"/>
      <c r="HQ27" s="39"/>
      <c r="HR27" s="39"/>
      <c r="HS27" s="40">
        <v>4.8</v>
      </c>
      <c r="HT27" s="39"/>
      <c r="HU27" s="40">
        <v>4.8</v>
      </c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33" customFormat="1" ht="12.75">
      <c r="A28" s="19">
        <f t="shared" si="2"/>
        <v>25</v>
      </c>
      <c r="B28" s="32">
        <f t="shared" si="0"/>
        <v>39</v>
      </c>
      <c r="C28" s="27"/>
      <c r="D28" s="28"/>
      <c r="E28" s="3"/>
      <c r="F28" s="29"/>
      <c r="G28" s="28"/>
      <c r="H28" s="47">
        <v>1</v>
      </c>
      <c r="I28" s="28"/>
      <c r="J28" s="3">
        <v>1</v>
      </c>
      <c r="K28" s="3">
        <v>36</v>
      </c>
      <c r="L28" s="28">
        <v>1</v>
      </c>
      <c r="M28" s="30" t="s">
        <v>81</v>
      </c>
      <c r="N28" s="30" t="s">
        <v>82</v>
      </c>
      <c r="O28" s="8">
        <v>1955</v>
      </c>
      <c r="P28" s="31">
        <f t="shared" si="1"/>
        <v>322.9</v>
      </c>
      <c r="Q28" s="32">
        <f>COUNTIF(R28:IV28,"&gt;0")</f>
        <v>39</v>
      </c>
      <c r="R28" s="32"/>
      <c r="AR28" s="32"/>
      <c r="AT28" s="32"/>
      <c r="BK28" s="33">
        <v>5</v>
      </c>
      <c r="BV28" s="33">
        <v>6.9</v>
      </c>
      <c r="BW28" s="33">
        <v>5</v>
      </c>
      <c r="CC28" s="33">
        <v>7</v>
      </c>
      <c r="CG28" s="33">
        <v>5.8</v>
      </c>
      <c r="CI28" s="33">
        <v>10</v>
      </c>
      <c r="CP28" s="33">
        <v>9.8</v>
      </c>
      <c r="CS28" s="33">
        <v>6.3</v>
      </c>
      <c r="CZ28" s="33">
        <v>4</v>
      </c>
      <c r="DA28" s="33">
        <v>10.4</v>
      </c>
      <c r="DC28" s="33">
        <v>4.6</v>
      </c>
      <c r="DE28" s="33">
        <v>7.3</v>
      </c>
      <c r="DH28" s="33">
        <v>4.8</v>
      </c>
      <c r="DN28" s="40">
        <v>5.6</v>
      </c>
      <c r="DO28" s="40"/>
      <c r="DP28" s="40"/>
      <c r="DQ28" s="40"/>
      <c r="DR28" s="40">
        <v>6</v>
      </c>
      <c r="DS28" s="40">
        <v>6.9</v>
      </c>
      <c r="DT28" s="40"/>
      <c r="DU28" s="40"/>
      <c r="DV28" s="40">
        <v>8.5</v>
      </c>
      <c r="DW28" s="40"/>
      <c r="DX28" s="40">
        <v>6.2</v>
      </c>
      <c r="DY28" s="40"/>
      <c r="DZ28" s="40">
        <v>9.1</v>
      </c>
      <c r="EA28" s="40"/>
      <c r="EB28" s="40"/>
      <c r="EC28" s="40">
        <v>6</v>
      </c>
      <c r="ED28" s="40"/>
      <c r="EE28" s="40"/>
      <c r="EF28" s="40"/>
      <c r="EG28" s="40"/>
      <c r="EH28" s="40">
        <v>6</v>
      </c>
      <c r="EI28" s="40"/>
      <c r="EJ28" s="40"/>
      <c r="EK28" s="40"/>
      <c r="EL28" s="40">
        <v>7.2</v>
      </c>
      <c r="EM28" s="40"/>
      <c r="EN28" s="40"/>
      <c r="EO28" s="40">
        <v>10</v>
      </c>
      <c r="EP28" s="32"/>
      <c r="EQ28" s="32"/>
      <c r="ER28" s="40"/>
      <c r="ES28" s="40"/>
      <c r="ET28" s="40">
        <v>6.3</v>
      </c>
      <c r="EU28" s="32"/>
      <c r="EV28" s="40"/>
      <c r="EW28" s="40"/>
      <c r="EX28" s="40"/>
      <c r="EY28" s="40"/>
      <c r="EZ28" s="40">
        <v>15.8</v>
      </c>
      <c r="FA28" s="40"/>
      <c r="FB28" s="40"/>
      <c r="FC28" s="40"/>
      <c r="FD28" s="40">
        <v>12.7</v>
      </c>
      <c r="FE28" s="40">
        <v>3</v>
      </c>
      <c r="FF28" s="40"/>
      <c r="FG28" s="40">
        <v>6.4</v>
      </c>
      <c r="FH28" s="40"/>
      <c r="FI28" s="40">
        <v>10</v>
      </c>
      <c r="FJ28" s="40"/>
      <c r="FK28" s="40"/>
      <c r="FL28" s="40"/>
      <c r="FM28" s="40"/>
      <c r="FN28" s="40">
        <v>6.3</v>
      </c>
      <c r="FO28" s="32"/>
      <c r="FP28" s="40"/>
      <c r="FQ28" s="40"/>
      <c r="FR28" s="40">
        <v>6</v>
      </c>
      <c r="FS28" s="40"/>
      <c r="FT28" s="40"/>
      <c r="FU28" s="40"/>
      <c r="FV28" s="40"/>
      <c r="FW28" s="40"/>
      <c r="FX28" s="40">
        <v>8.7</v>
      </c>
      <c r="FY28" s="40"/>
      <c r="FZ28" s="40"/>
      <c r="GA28" s="40"/>
      <c r="GB28" s="40">
        <v>10</v>
      </c>
      <c r="GC28" s="40">
        <v>10.5</v>
      </c>
      <c r="GD28" s="40">
        <v>14.3</v>
      </c>
      <c r="GE28" s="40">
        <v>12.6</v>
      </c>
      <c r="GF28" s="32"/>
      <c r="GG28" s="40"/>
      <c r="GH28" s="32"/>
      <c r="GI28" s="32"/>
      <c r="GJ28" s="40"/>
      <c r="GK28" s="32"/>
      <c r="GL28" s="40"/>
      <c r="GM28" s="32"/>
      <c r="GN28" s="32"/>
      <c r="GO28" s="40"/>
      <c r="GP28" s="32"/>
      <c r="GQ28" s="40"/>
      <c r="GR28" s="40"/>
      <c r="GS28" s="32"/>
      <c r="GT28" s="40"/>
      <c r="GU28" s="32"/>
      <c r="GV28" s="42">
        <v>21.1</v>
      </c>
      <c r="GW28" s="40"/>
      <c r="GX28" s="32"/>
      <c r="GY28" s="40"/>
      <c r="GZ28" s="40"/>
      <c r="HA28" s="32"/>
      <c r="HB28" s="40"/>
      <c r="HC28" s="40"/>
      <c r="HD28" s="32"/>
      <c r="HE28" s="40">
        <v>15.4</v>
      </c>
      <c r="HF28" s="32"/>
      <c r="HG28" s="32"/>
      <c r="HH28" s="32"/>
      <c r="HI28" s="32"/>
      <c r="HJ28" s="32"/>
      <c r="HK28" s="32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40">
        <v>5.4</v>
      </c>
      <c r="IC28" s="39"/>
      <c r="ID28" s="39"/>
      <c r="IE28" s="39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48" s="33" customFormat="1" ht="12.75">
      <c r="A29" s="19">
        <f t="shared" si="2"/>
        <v>26</v>
      </c>
      <c r="B29" s="32">
        <f t="shared" si="0"/>
        <v>39</v>
      </c>
      <c r="C29" s="27"/>
      <c r="D29" s="28"/>
      <c r="E29" s="3"/>
      <c r="F29" s="29"/>
      <c r="G29" s="28"/>
      <c r="H29" s="47">
        <v>2</v>
      </c>
      <c r="I29" s="28"/>
      <c r="J29" s="3">
        <v>1</v>
      </c>
      <c r="K29" s="3">
        <v>31</v>
      </c>
      <c r="L29" s="28">
        <v>5</v>
      </c>
      <c r="M29" s="30" t="s">
        <v>94</v>
      </c>
      <c r="N29" s="30" t="s">
        <v>95</v>
      </c>
      <c r="O29" s="8">
        <v>1963</v>
      </c>
      <c r="P29" s="31">
        <f t="shared" si="1"/>
        <v>316.5</v>
      </c>
      <c r="Q29" s="32">
        <f>COUNTIF(R29:IV29,"&gt;0")+2</f>
        <v>39</v>
      </c>
      <c r="R29" s="32"/>
      <c r="S29" s="33">
        <v>5.8</v>
      </c>
      <c r="W29" s="33">
        <v>9</v>
      </c>
      <c r="Z29" s="33">
        <v>8.6</v>
      </c>
      <c r="AD29" s="33">
        <v>10.5</v>
      </c>
      <c r="AF29" s="33">
        <v>10.1</v>
      </c>
      <c r="AI29" s="33">
        <v>8.2</v>
      </c>
      <c r="AO29" s="33">
        <v>10.9</v>
      </c>
      <c r="AR29" s="32"/>
      <c r="AT29" s="32"/>
      <c r="AV29" s="42">
        <v>21.1</v>
      </c>
      <c r="AX29" s="33">
        <v>12</v>
      </c>
      <c r="BH29" s="33">
        <v>12.5</v>
      </c>
      <c r="BM29" s="33">
        <v>2.5</v>
      </c>
      <c r="BN29" s="33">
        <v>7.3</v>
      </c>
      <c r="BY29" s="33">
        <v>0.4</v>
      </c>
      <c r="BZ29" s="33">
        <v>16.7</v>
      </c>
      <c r="CF29" s="33">
        <v>8.7</v>
      </c>
      <c r="CG29" s="33">
        <v>5.8</v>
      </c>
      <c r="CI29" s="33">
        <v>10</v>
      </c>
      <c r="CL29" s="33">
        <v>5</v>
      </c>
      <c r="CQ29" s="33">
        <v>9.8</v>
      </c>
      <c r="CS29" s="33">
        <v>6.3</v>
      </c>
      <c r="CX29" s="33">
        <v>6</v>
      </c>
      <c r="CZ29" s="33">
        <v>4</v>
      </c>
      <c r="DN29" s="40">
        <v>5.6</v>
      </c>
      <c r="DO29" s="40"/>
      <c r="DP29" s="40"/>
      <c r="DQ29" s="40"/>
      <c r="DR29" s="40"/>
      <c r="DS29" s="40">
        <v>6.9</v>
      </c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>
        <v>6.3</v>
      </c>
      <c r="EU29" s="40"/>
      <c r="EV29" s="40"/>
      <c r="EW29" s="40"/>
      <c r="EX29" s="40"/>
      <c r="EY29" s="40"/>
      <c r="EZ29" s="40"/>
      <c r="FA29" s="40"/>
      <c r="FB29" s="40">
        <v>1.6</v>
      </c>
      <c r="FC29" s="40"/>
      <c r="FD29" s="42">
        <v>21.1</v>
      </c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>
        <v>10</v>
      </c>
      <c r="FV29" s="40"/>
      <c r="FW29" s="40"/>
      <c r="FX29" s="40"/>
      <c r="FY29" s="40">
        <v>2</v>
      </c>
      <c r="FZ29" s="40"/>
      <c r="GA29" s="40"/>
      <c r="GB29" s="40"/>
      <c r="GC29" s="40"/>
      <c r="GD29" s="40">
        <v>14.3</v>
      </c>
      <c r="GE29" s="40"/>
      <c r="GF29" s="40"/>
      <c r="GG29" s="40"/>
      <c r="GH29" s="40"/>
      <c r="GI29" s="40"/>
      <c r="GJ29" s="40"/>
      <c r="GK29" s="40">
        <v>8.8</v>
      </c>
      <c r="GL29" s="40"/>
      <c r="GM29" s="40"/>
      <c r="GN29" s="40"/>
      <c r="GO29" s="40"/>
      <c r="GP29" s="32"/>
      <c r="GQ29" s="32"/>
      <c r="GR29" s="40"/>
      <c r="GS29" s="40">
        <v>10</v>
      </c>
      <c r="GT29" s="40"/>
      <c r="GU29" s="32"/>
      <c r="GV29" s="32"/>
      <c r="GW29" s="40"/>
      <c r="GX29" s="40">
        <v>3.4</v>
      </c>
      <c r="GY29" s="32"/>
      <c r="GZ29" s="40">
        <v>10</v>
      </c>
      <c r="HA29" s="32"/>
      <c r="HB29" s="32"/>
      <c r="HC29" s="40">
        <v>10.5</v>
      </c>
      <c r="HD29" s="40"/>
      <c r="HE29" s="32"/>
      <c r="HF29" s="40">
        <v>10</v>
      </c>
      <c r="HG29" s="32"/>
      <c r="HH29" s="32"/>
      <c r="HI29" s="32"/>
      <c r="HJ29" s="32"/>
      <c r="HK29" s="32"/>
      <c r="HL29" s="39"/>
      <c r="HM29" s="39"/>
      <c r="HN29" s="39"/>
      <c r="HO29" s="39"/>
      <c r="HP29" s="39"/>
      <c r="HQ29" s="39"/>
      <c r="HR29" s="39"/>
      <c r="HS29" s="39"/>
      <c r="HT29" s="39"/>
      <c r="HU29" s="40">
        <v>4.8</v>
      </c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40"/>
      <c r="IG29" s="40"/>
      <c r="IH29" s="40"/>
      <c r="II29" s="40"/>
      <c r="IJ29" s="40"/>
      <c r="IK29" s="40"/>
      <c r="IL29" s="40"/>
      <c r="IM29" s="40"/>
      <c r="IN29" s="40"/>
    </row>
    <row r="30" spans="1:256" s="33" customFormat="1" ht="12.75">
      <c r="A30" s="19">
        <f t="shared" si="2"/>
        <v>27</v>
      </c>
      <c r="B30" s="32">
        <f t="shared" si="0"/>
        <v>51</v>
      </c>
      <c r="C30" s="27"/>
      <c r="D30" s="28"/>
      <c r="E30" s="3"/>
      <c r="F30" s="29"/>
      <c r="G30" s="28"/>
      <c r="H30" s="47"/>
      <c r="I30" s="28"/>
      <c r="J30" s="3">
        <v>3</v>
      </c>
      <c r="K30" s="3">
        <v>35</v>
      </c>
      <c r="L30" s="28">
        <v>13</v>
      </c>
      <c r="M30" s="30" t="s">
        <v>56</v>
      </c>
      <c r="N30" s="30" t="s">
        <v>44</v>
      </c>
      <c r="O30" s="8">
        <v>1970</v>
      </c>
      <c r="P30" s="31">
        <f t="shared" si="1"/>
        <v>309.9</v>
      </c>
      <c r="Q30" s="32">
        <f>COUNTIF(R30:IV30,"&gt;0")+1</f>
        <v>51</v>
      </c>
      <c r="R30" s="32"/>
      <c r="AD30" s="33">
        <v>10.5</v>
      </c>
      <c r="AE30" s="33">
        <v>10</v>
      </c>
      <c r="AO30" s="33">
        <v>10.9</v>
      </c>
      <c r="AQ30" s="33">
        <v>12</v>
      </c>
      <c r="AR30" s="32"/>
      <c r="AT30" s="32"/>
      <c r="AU30" s="33">
        <v>14</v>
      </c>
      <c r="BD30" s="33">
        <v>1.6</v>
      </c>
      <c r="BH30" s="33">
        <v>12.5</v>
      </c>
      <c r="BM30" s="33">
        <v>2.5</v>
      </c>
      <c r="BN30" s="33">
        <v>0.6</v>
      </c>
      <c r="BW30" s="33">
        <v>5</v>
      </c>
      <c r="BY30" s="33">
        <v>0.4</v>
      </c>
      <c r="CD30" s="33">
        <v>0.8</v>
      </c>
      <c r="CE30" s="33">
        <v>1</v>
      </c>
      <c r="CF30" s="33">
        <v>8.7</v>
      </c>
      <c r="CI30" s="32"/>
      <c r="CL30" s="33">
        <v>5</v>
      </c>
      <c r="CM30" s="33">
        <v>6.8</v>
      </c>
      <c r="CP30" s="33">
        <v>9.8</v>
      </c>
      <c r="CS30" s="33">
        <v>6.3</v>
      </c>
      <c r="CZ30" s="33">
        <v>4</v>
      </c>
      <c r="DA30" s="33">
        <v>10.4</v>
      </c>
      <c r="DC30" s="33">
        <v>4.6</v>
      </c>
      <c r="DE30" s="33">
        <v>6</v>
      </c>
      <c r="DH30" s="33">
        <v>4.8</v>
      </c>
      <c r="DK30" s="33">
        <v>8.5</v>
      </c>
      <c r="DN30" s="40">
        <v>5.6</v>
      </c>
      <c r="DO30" s="40"/>
      <c r="DP30" s="40"/>
      <c r="DQ30" s="40"/>
      <c r="DR30" s="40"/>
      <c r="DS30" s="40">
        <v>6.9</v>
      </c>
      <c r="DT30" s="40"/>
      <c r="DU30" s="40"/>
      <c r="DV30" s="40"/>
      <c r="DW30" s="40"/>
      <c r="DX30" s="40"/>
      <c r="DY30" s="40"/>
      <c r="DZ30" s="40"/>
      <c r="EA30" s="40">
        <v>5.7</v>
      </c>
      <c r="EB30" s="40"/>
      <c r="EC30" s="40"/>
      <c r="ED30" s="40"/>
      <c r="EE30" s="40">
        <v>7.4</v>
      </c>
      <c r="EF30" s="40"/>
      <c r="EG30" s="40"/>
      <c r="EH30" s="40"/>
      <c r="EI30" s="40"/>
      <c r="EJ30" s="40"/>
      <c r="EK30" s="40">
        <v>7</v>
      </c>
      <c r="EL30" s="40"/>
      <c r="EM30" s="40"/>
      <c r="EN30" s="40"/>
      <c r="EO30" s="40"/>
      <c r="EP30" s="40"/>
      <c r="EQ30" s="40"/>
      <c r="ER30" s="40"/>
      <c r="ES30" s="40"/>
      <c r="ET30" s="40"/>
      <c r="EU30" s="40">
        <v>1.5</v>
      </c>
      <c r="EV30" s="40">
        <v>0.1</v>
      </c>
      <c r="EW30" s="40"/>
      <c r="EX30" s="40"/>
      <c r="EY30" s="40"/>
      <c r="EZ30" s="40"/>
      <c r="FA30" s="40"/>
      <c r="FB30" s="40">
        <v>1.6</v>
      </c>
      <c r="FC30" s="40"/>
      <c r="FD30" s="40"/>
      <c r="FE30" s="40">
        <v>3</v>
      </c>
      <c r="FF30" s="40"/>
      <c r="FG30" s="40">
        <v>6.4</v>
      </c>
      <c r="FH30" s="40"/>
      <c r="FI30" s="40"/>
      <c r="FJ30" s="40"/>
      <c r="FK30" s="40"/>
      <c r="FL30" s="40"/>
      <c r="FM30" s="40"/>
      <c r="FN30" s="40"/>
      <c r="FO30" s="32"/>
      <c r="FP30" s="40">
        <v>10.2</v>
      </c>
      <c r="FQ30" s="40"/>
      <c r="FR30" s="40">
        <v>6</v>
      </c>
      <c r="FS30" s="32"/>
      <c r="FT30" s="40"/>
      <c r="FU30" s="40">
        <v>10</v>
      </c>
      <c r="FV30" s="32"/>
      <c r="FW30" s="32"/>
      <c r="FX30" s="40"/>
      <c r="FY30" s="40">
        <v>2</v>
      </c>
      <c r="FZ30" s="40"/>
      <c r="GA30" s="32"/>
      <c r="GB30" s="40"/>
      <c r="GC30" s="32"/>
      <c r="GD30" s="40">
        <v>14.3</v>
      </c>
      <c r="GE30" s="32"/>
      <c r="GF30" s="32"/>
      <c r="GG30" s="40"/>
      <c r="GH30" s="40">
        <v>0.5</v>
      </c>
      <c r="GI30" s="32"/>
      <c r="GJ30" s="40"/>
      <c r="GK30" s="32"/>
      <c r="GL30" s="40">
        <v>1</v>
      </c>
      <c r="GM30" s="32"/>
      <c r="GN30" s="32"/>
      <c r="GO30" s="40"/>
      <c r="GP30" s="32"/>
      <c r="GQ30" s="32"/>
      <c r="GR30" s="40">
        <v>1.5</v>
      </c>
      <c r="GS30" s="32"/>
      <c r="GT30" s="40"/>
      <c r="GU30" s="32"/>
      <c r="GV30" s="32"/>
      <c r="GW30" s="40"/>
      <c r="GX30" s="32"/>
      <c r="GY30" s="40">
        <v>3</v>
      </c>
      <c r="GZ30" s="40">
        <v>10</v>
      </c>
      <c r="HA30" s="32"/>
      <c r="HB30" s="32"/>
      <c r="HC30" s="40">
        <v>10.5</v>
      </c>
      <c r="HD30" s="32"/>
      <c r="HE30" s="32"/>
      <c r="HF30" s="32"/>
      <c r="HG30" s="40">
        <v>7</v>
      </c>
      <c r="HH30" s="32"/>
      <c r="HI30" s="32"/>
      <c r="HJ30" s="32"/>
      <c r="HK30" s="32"/>
      <c r="HL30" s="39"/>
      <c r="HM30" s="39"/>
      <c r="HN30" s="39"/>
      <c r="HO30" s="39"/>
      <c r="HP30" s="39"/>
      <c r="HQ30" s="40">
        <v>10</v>
      </c>
      <c r="HR30" s="39"/>
      <c r="HS30" s="40">
        <v>6</v>
      </c>
      <c r="HT30" s="39"/>
      <c r="HU30" s="39"/>
      <c r="HV30" s="40">
        <v>6</v>
      </c>
      <c r="HW30" s="39"/>
      <c r="HX30" s="39"/>
      <c r="HY30" s="39"/>
      <c r="HZ30" s="39"/>
      <c r="IA30" s="39"/>
      <c r="IB30" s="39"/>
      <c r="IC30" s="39"/>
      <c r="ID30" s="40">
        <v>10</v>
      </c>
      <c r="IE30" s="39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s="33" customFormat="1" ht="12.75">
      <c r="A31" s="19">
        <f t="shared" si="2"/>
        <v>28</v>
      </c>
      <c r="B31" s="32">
        <f t="shared" si="0"/>
        <v>32</v>
      </c>
      <c r="C31" s="27"/>
      <c r="D31" s="28"/>
      <c r="E31" s="3"/>
      <c r="F31" s="29"/>
      <c r="G31" s="28"/>
      <c r="H31" s="47">
        <v>1</v>
      </c>
      <c r="I31" s="28"/>
      <c r="J31" s="3"/>
      <c r="K31" s="3">
        <v>30</v>
      </c>
      <c r="L31" s="28">
        <v>1</v>
      </c>
      <c r="M31" s="30" t="s">
        <v>71</v>
      </c>
      <c r="N31" s="30" t="s">
        <v>72</v>
      </c>
      <c r="O31" s="8">
        <v>1982</v>
      </c>
      <c r="P31" s="31">
        <f t="shared" si="1"/>
        <v>274.1</v>
      </c>
      <c r="Q31" s="32">
        <f aca="true" t="shared" si="4" ref="Q31:Q49">COUNTIF(R31:IV31,"&gt;0")</f>
        <v>32</v>
      </c>
      <c r="R31" s="32"/>
      <c r="AD31" s="33">
        <v>10.5</v>
      </c>
      <c r="AF31" s="33">
        <v>10.1</v>
      </c>
      <c r="AR31" s="32"/>
      <c r="AT31" s="32"/>
      <c r="AX31" s="33">
        <v>12</v>
      </c>
      <c r="BD31" s="33">
        <v>10</v>
      </c>
      <c r="BP31" s="33">
        <v>12.3</v>
      </c>
      <c r="BQ31" s="33" t="s">
        <v>29</v>
      </c>
      <c r="BT31" s="33">
        <v>5.6</v>
      </c>
      <c r="BU31" s="32"/>
      <c r="BW31" s="33">
        <v>5</v>
      </c>
      <c r="BX31" s="32"/>
      <c r="BZ31" s="33">
        <v>16.7</v>
      </c>
      <c r="CA31" s="32"/>
      <c r="CC31" s="32"/>
      <c r="CD31" s="32"/>
      <c r="CF31" s="32"/>
      <c r="CG31" s="33">
        <v>5.8</v>
      </c>
      <c r="CI31" s="32"/>
      <c r="CS31" s="33">
        <v>6.3</v>
      </c>
      <c r="CU31" s="33">
        <v>10.5</v>
      </c>
      <c r="CX31" s="33">
        <v>6</v>
      </c>
      <c r="CZ31" s="33">
        <v>4</v>
      </c>
      <c r="DA31" s="33">
        <v>10.4</v>
      </c>
      <c r="DE31" s="33">
        <v>7.3</v>
      </c>
      <c r="DF31" s="33">
        <v>6</v>
      </c>
      <c r="DI31" s="33">
        <v>7.1</v>
      </c>
      <c r="DJ31" s="33">
        <v>6.5</v>
      </c>
      <c r="DK31" s="33">
        <v>8.5</v>
      </c>
      <c r="DN31" s="40">
        <v>5.6</v>
      </c>
      <c r="DO31" s="40"/>
      <c r="DP31" s="40"/>
      <c r="DQ31" s="40"/>
      <c r="DR31" s="40"/>
      <c r="DS31" s="40">
        <v>6.9</v>
      </c>
      <c r="DT31" s="40"/>
      <c r="DU31" s="40"/>
      <c r="DV31" s="40">
        <v>8.5</v>
      </c>
      <c r="DW31" s="40"/>
      <c r="DX31" s="40"/>
      <c r="DY31" s="40">
        <v>5.4</v>
      </c>
      <c r="DZ31" s="40">
        <v>9.1</v>
      </c>
      <c r="EA31" s="40">
        <v>5.7</v>
      </c>
      <c r="EB31" s="40"/>
      <c r="EC31" s="40"/>
      <c r="ED31" s="40"/>
      <c r="EE31" s="40"/>
      <c r="EF31" s="40"/>
      <c r="EG31" s="40"/>
      <c r="EH31" s="40">
        <v>6</v>
      </c>
      <c r="EI31" s="40"/>
      <c r="EJ31" s="40"/>
      <c r="EK31" s="40"/>
      <c r="EL31" s="32"/>
      <c r="EM31" s="40">
        <v>5.5</v>
      </c>
      <c r="EN31" s="40">
        <v>9.1</v>
      </c>
      <c r="EO31" s="32"/>
      <c r="EP31" s="32"/>
      <c r="EQ31" s="32"/>
      <c r="ER31" s="32"/>
      <c r="ES31" s="40"/>
      <c r="ET31" s="40">
        <v>6.3</v>
      </c>
      <c r="EU31" s="32"/>
      <c r="EV31" s="32"/>
      <c r="EW31" s="40"/>
      <c r="EX31" s="40"/>
      <c r="EY31" s="40"/>
      <c r="EZ31" s="32"/>
      <c r="FA31" s="40">
        <v>12.8</v>
      </c>
      <c r="FB31" s="40"/>
      <c r="FC31" s="40"/>
      <c r="FD31" s="32"/>
      <c r="FE31" s="32"/>
      <c r="FF31" s="40"/>
      <c r="FG31" s="32"/>
      <c r="FH31" s="32"/>
      <c r="FI31" s="42">
        <v>21.1</v>
      </c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40"/>
      <c r="GS31" s="32"/>
      <c r="GT31" s="32"/>
      <c r="GU31" s="32"/>
      <c r="GV31" s="32"/>
      <c r="GW31" s="40">
        <v>11.5</v>
      </c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s="33" customFormat="1" ht="12.75">
      <c r="A32" s="19">
        <f t="shared" si="2"/>
        <v>29</v>
      </c>
      <c r="B32" s="32">
        <f t="shared" si="0"/>
        <v>47</v>
      </c>
      <c r="C32" s="27"/>
      <c r="D32" s="28"/>
      <c r="E32" s="3"/>
      <c r="F32" s="29"/>
      <c r="G32" s="28"/>
      <c r="H32" s="47"/>
      <c r="I32" s="28"/>
      <c r="J32" s="3">
        <v>5</v>
      </c>
      <c r="K32" s="3">
        <v>36</v>
      </c>
      <c r="L32" s="28">
        <v>6</v>
      </c>
      <c r="M32" s="30" t="s">
        <v>105</v>
      </c>
      <c r="N32" s="30" t="s">
        <v>44</v>
      </c>
      <c r="O32" s="8">
        <v>1957</v>
      </c>
      <c r="P32" s="31">
        <f t="shared" si="1"/>
        <v>273.20000000000005</v>
      </c>
      <c r="Q32" s="32">
        <f t="shared" si="4"/>
        <v>47</v>
      </c>
      <c r="R32" s="32"/>
      <c r="S32" s="33">
        <v>5.8</v>
      </c>
      <c r="Y32" s="33">
        <v>5</v>
      </c>
      <c r="AE32" s="33">
        <v>10</v>
      </c>
      <c r="AO32" s="33">
        <v>10.9</v>
      </c>
      <c r="AR32" s="32"/>
      <c r="AT32" s="32"/>
      <c r="AY32" s="33">
        <v>5</v>
      </c>
      <c r="BD32" s="33">
        <v>1.6</v>
      </c>
      <c r="BK32" s="33">
        <v>5</v>
      </c>
      <c r="BM32" s="33">
        <v>2.5</v>
      </c>
      <c r="BO32" s="33">
        <v>8.6</v>
      </c>
      <c r="BW32" s="33">
        <v>5</v>
      </c>
      <c r="BZ32" s="32"/>
      <c r="CA32" s="33">
        <v>6</v>
      </c>
      <c r="CC32" s="32"/>
      <c r="CD32" s="32"/>
      <c r="CE32" s="33">
        <v>1</v>
      </c>
      <c r="CF32" s="32"/>
      <c r="CG32" s="33">
        <v>5.8</v>
      </c>
      <c r="CI32" s="32"/>
      <c r="CL32" s="33">
        <v>5</v>
      </c>
      <c r="CS32" s="33">
        <v>6.3</v>
      </c>
      <c r="CZ32" s="33">
        <v>4</v>
      </c>
      <c r="DJ32" s="33">
        <v>6.5</v>
      </c>
      <c r="DN32" s="40">
        <v>5.6</v>
      </c>
      <c r="DO32" s="40"/>
      <c r="DP32" s="40"/>
      <c r="DQ32" s="40"/>
      <c r="DR32" s="40"/>
      <c r="DS32" s="40">
        <v>6.9</v>
      </c>
      <c r="DT32" s="40"/>
      <c r="DU32" s="40"/>
      <c r="DV32" s="40"/>
      <c r="DW32" s="40"/>
      <c r="DX32" s="40"/>
      <c r="DY32" s="40">
        <v>5.4</v>
      </c>
      <c r="DZ32" s="40">
        <v>9.1</v>
      </c>
      <c r="EA32" s="40"/>
      <c r="EB32" s="40"/>
      <c r="EC32" s="40">
        <v>6</v>
      </c>
      <c r="ED32" s="40"/>
      <c r="EE32" s="40"/>
      <c r="EF32" s="40"/>
      <c r="EG32" s="40"/>
      <c r="EH32" s="40">
        <v>6</v>
      </c>
      <c r="EI32" s="40"/>
      <c r="EJ32" s="40"/>
      <c r="EK32" s="40"/>
      <c r="EL32" s="40"/>
      <c r="EM32" s="40">
        <v>5.5</v>
      </c>
      <c r="EN32" s="40"/>
      <c r="EO32" s="40">
        <v>10</v>
      </c>
      <c r="EP32" s="40"/>
      <c r="EQ32" s="40"/>
      <c r="ER32" s="40"/>
      <c r="ES32" s="40"/>
      <c r="ET32" s="40">
        <v>6.3</v>
      </c>
      <c r="EU32" s="40">
        <v>1.5</v>
      </c>
      <c r="EV32" s="40"/>
      <c r="EW32" s="40"/>
      <c r="EX32" s="40"/>
      <c r="EY32" s="40"/>
      <c r="EZ32" s="40"/>
      <c r="FA32" s="40"/>
      <c r="FB32" s="40">
        <v>1.6</v>
      </c>
      <c r="FC32" s="40"/>
      <c r="FD32" s="40"/>
      <c r="FE32" s="40"/>
      <c r="FF32" s="40"/>
      <c r="FG32" s="40">
        <v>6.4</v>
      </c>
      <c r="FH32" s="40"/>
      <c r="FI32" s="40">
        <v>10</v>
      </c>
      <c r="FJ32" s="40"/>
      <c r="FK32" s="40"/>
      <c r="FL32" s="40"/>
      <c r="FM32" s="40"/>
      <c r="FN32" s="40">
        <v>6.3</v>
      </c>
      <c r="FO32" s="40"/>
      <c r="FP32" s="40"/>
      <c r="FQ32" s="40">
        <v>8</v>
      </c>
      <c r="FR32" s="40">
        <v>6</v>
      </c>
      <c r="FS32" s="40"/>
      <c r="FT32" s="40"/>
      <c r="FU32" s="40"/>
      <c r="FV32" s="40"/>
      <c r="FW32" s="40"/>
      <c r="FX32" s="40"/>
      <c r="FY32" s="40">
        <v>2</v>
      </c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>
        <v>6.8</v>
      </c>
      <c r="GK32" s="40"/>
      <c r="GL32" s="40">
        <v>1</v>
      </c>
      <c r="GM32" s="40"/>
      <c r="GN32" s="40"/>
      <c r="GO32" s="32"/>
      <c r="GP32" s="40"/>
      <c r="GQ32" s="32"/>
      <c r="GR32" s="40">
        <v>1.5</v>
      </c>
      <c r="GS32" s="40">
        <v>10</v>
      </c>
      <c r="GT32" s="32"/>
      <c r="GU32" s="40"/>
      <c r="GV32" s="32"/>
      <c r="GW32" s="32"/>
      <c r="GX32" s="32"/>
      <c r="GY32" s="32"/>
      <c r="GZ32" s="32"/>
      <c r="HA32" s="40"/>
      <c r="HB32" s="32"/>
      <c r="HC32" s="32"/>
      <c r="HD32" s="32"/>
      <c r="HE32" s="32"/>
      <c r="HF32" s="32"/>
      <c r="HG32" s="40">
        <v>7</v>
      </c>
      <c r="HH32" s="32"/>
      <c r="HI32" s="32"/>
      <c r="HJ32" s="32"/>
      <c r="HK32" s="32"/>
      <c r="HL32" s="39"/>
      <c r="HM32" s="39"/>
      <c r="HN32" s="39"/>
      <c r="HO32" s="40">
        <v>5</v>
      </c>
      <c r="HP32" s="39"/>
      <c r="HQ32" s="39"/>
      <c r="HR32" s="39"/>
      <c r="HS32" s="40">
        <v>4.8</v>
      </c>
      <c r="HT32" s="39"/>
      <c r="HU32" s="39"/>
      <c r="HV32" s="40">
        <v>6</v>
      </c>
      <c r="HW32" s="39"/>
      <c r="HX32" s="40">
        <v>5.5</v>
      </c>
      <c r="HY32" s="39"/>
      <c r="HZ32" s="40">
        <v>5.4</v>
      </c>
      <c r="IA32" s="39"/>
      <c r="IB32" s="40">
        <v>5.4</v>
      </c>
      <c r="IC32" s="39"/>
      <c r="ID32" s="39"/>
      <c r="IE32" s="39"/>
      <c r="IF32" s="40"/>
      <c r="IG32" s="40"/>
      <c r="IH32" s="40"/>
      <c r="II32" s="40">
        <v>3.2</v>
      </c>
      <c r="IJ32" s="40"/>
      <c r="IK32" s="40"/>
      <c r="IL32" s="40"/>
      <c r="IM32" s="40">
        <v>15</v>
      </c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s="33" customFormat="1" ht="12.75">
      <c r="A33" s="19">
        <f t="shared" si="2"/>
        <v>30</v>
      </c>
      <c r="B33" s="32">
        <f t="shared" si="0"/>
        <v>35</v>
      </c>
      <c r="C33" s="27"/>
      <c r="D33" s="28"/>
      <c r="E33" s="3"/>
      <c r="F33" s="29"/>
      <c r="G33" s="28"/>
      <c r="H33" s="47">
        <v>3</v>
      </c>
      <c r="I33" s="28"/>
      <c r="J33" s="3">
        <v>1</v>
      </c>
      <c r="K33" s="3">
        <v>27</v>
      </c>
      <c r="L33" s="28">
        <v>4</v>
      </c>
      <c r="M33" s="30" t="s">
        <v>116</v>
      </c>
      <c r="N33" s="30" t="s">
        <v>117</v>
      </c>
      <c r="O33" s="8">
        <v>1945</v>
      </c>
      <c r="P33" s="31">
        <f t="shared" si="1"/>
        <v>272.20000000000005</v>
      </c>
      <c r="Q33" s="32">
        <f t="shared" si="4"/>
        <v>35</v>
      </c>
      <c r="R33" s="32"/>
      <c r="T33" s="42">
        <v>21.1</v>
      </c>
      <c r="AE33" s="33">
        <v>10</v>
      </c>
      <c r="AI33" s="33">
        <v>8.2</v>
      </c>
      <c r="AN33" s="33">
        <v>9.5</v>
      </c>
      <c r="AR33" s="32"/>
      <c r="AT33" s="32"/>
      <c r="AV33" s="42">
        <v>21.1</v>
      </c>
      <c r="AX33" s="40"/>
      <c r="BA33" s="42">
        <v>21.1</v>
      </c>
      <c r="BM33" s="33">
        <v>2.5</v>
      </c>
      <c r="BO33" s="33">
        <v>8.6</v>
      </c>
      <c r="BV33" s="33">
        <v>6.9</v>
      </c>
      <c r="BW33" s="33">
        <v>5</v>
      </c>
      <c r="CE33" s="33">
        <v>1</v>
      </c>
      <c r="CG33" s="33">
        <v>5.8</v>
      </c>
      <c r="CI33" s="33">
        <v>10</v>
      </c>
      <c r="CP33" s="33">
        <v>9.8</v>
      </c>
      <c r="CS33" s="33">
        <v>6.3</v>
      </c>
      <c r="CZ33" s="33">
        <v>4</v>
      </c>
      <c r="DC33" s="33">
        <v>4.6</v>
      </c>
      <c r="DH33" s="33">
        <v>4.8</v>
      </c>
      <c r="DN33" s="40">
        <v>5.6</v>
      </c>
      <c r="DO33" s="40"/>
      <c r="DP33" s="40"/>
      <c r="DQ33" s="40"/>
      <c r="DR33" s="40">
        <v>6</v>
      </c>
      <c r="DS33" s="40"/>
      <c r="DT33" s="40"/>
      <c r="DU33" s="40"/>
      <c r="DV33" s="40">
        <v>8.5</v>
      </c>
      <c r="DW33" s="40"/>
      <c r="DX33" s="40">
        <v>6.2</v>
      </c>
      <c r="DY33" s="40"/>
      <c r="DZ33" s="40">
        <v>9.1</v>
      </c>
      <c r="EA33" s="40"/>
      <c r="EB33" s="40"/>
      <c r="EC33" s="40">
        <v>6</v>
      </c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>
        <v>10</v>
      </c>
      <c r="EP33" s="40"/>
      <c r="EQ33" s="40"/>
      <c r="ER33" s="40"/>
      <c r="ES33" s="40"/>
      <c r="ET33" s="40">
        <v>6.3</v>
      </c>
      <c r="EU33" s="40">
        <v>1.5</v>
      </c>
      <c r="EV33" s="40">
        <v>0.3</v>
      </c>
      <c r="EW33" s="40"/>
      <c r="EX33" s="40"/>
      <c r="EY33" s="40"/>
      <c r="EZ33" s="40"/>
      <c r="FA33" s="40"/>
      <c r="FB33" s="40">
        <v>1.6</v>
      </c>
      <c r="FC33" s="40"/>
      <c r="FD33" s="40"/>
      <c r="FE33" s="40">
        <v>3</v>
      </c>
      <c r="FF33" s="40"/>
      <c r="FG33" s="40"/>
      <c r="FH33" s="40"/>
      <c r="FI33" s="40"/>
      <c r="FJ33" s="40"/>
      <c r="FK33" s="40"/>
      <c r="FL33" s="40"/>
      <c r="FM33" s="40"/>
      <c r="FN33" s="40"/>
      <c r="FO33" s="32"/>
      <c r="FP33" s="40"/>
      <c r="FQ33" s="40"/>
      <c r="FR33" s="40">
        <v>6</v>
      </c>
      <c r="FS33" s="40"/>
      <c r="FT33" s="40"/>
      <c r="FU33" s="40"/>
      <c r="FV33" s="32"/>
      <c r="FW33" s="40"/>
      <c r="FX33" s="40"/>
      <c r="FY33" s="40"/>
      <c r="FZ33" s="40"/>
      <c r="GA33" s="32"/>
      <c r="GB33" s="40">
        <v>10</v>
      </c>
      <c r="GC33" s="40">
        <v>10.5</v>
      </c>
      <c r="GD33" s="40">
        <v>14.3</v>
      </c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40">
        <v>7</v>
      </c>
      <c r="HH33" s="32"/>
      <c r="HI33" s="32"/>
      <c r="HJ33" s="32"/>
      <c r="HK33" s="32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33" customFormat="1" ht="12.75">
      <c r="A34" s="19">
        <f t="shared" si="2"/>
        <v>31</v>
      </c>
      <c r="B34" s="32">
        <f t="shared" si="0"/>
        <v>36</v>
      </c>
      <c r="C34" s="27"/>
      <c r="D34" s="28"/>
      <c r="E34" s="3"/>
      <c r="F34" s="29"/>
      <c r="G34" s="28"/>
      <c r="H34" s="47"/>
      <c r="I34" s="28"/>
      <c r="J34" s="24">
        <v>1</v>
      </c>
      <c r="K34" s="3">
        <v>32</v>
      </c>
      <c r="L34" s="3">
        <v>3</v>
      </c>
      <c r="M34" s="30" t="s">
        <v>265</v>
      </c>
      <c r="N34" s="30" t="s">
        <v>183</v>
      </c>
      <c r="O34" s="8">
        <v>1962</v>
      </c>
      <c r="P34" s="31">
        <f t="shared" si="1"/>
        <v>269.3</v>
      </c>
      <c r="Q34" s="32">
        <f t="shared" si="4"/>
        <v>36</v>
      </c>
      <c r="R34" s="32"/>
      <c r="X34" s="33">
        <v>6</v>
      </c>
      <c r="AD34" s="33">
        <v>10.5</v>
      </c>
      <c r="AE34" s="33">
        <v>10</v>
      </c>
      <c r="AR34" s="32"/>
      <c r="AT34" s="32"/>
      <c r="AX34" s="33">
        <v>12</v>
      </c>
      <c r="BK34" s="33">
        <v>5</v>
      </c>
      <c r="BM34" s="33">
        <v>2.5</v>
      </c>
      <c r="BQ34" s="33">
        <v>10</v>
      </c>
      <c r="CA34" s="33">
        <v>6</v>
      </c>
      <c r="CD34" s="33">
        <v>0.8</v>
      </c>
      <c r="CE34" s="33">
        <v>1</v>
      </c>
      <c r="CF34" s="33">
        <v>8.7</v>
      </c>
      <c r="CG34" s="33">
        <v>5.8</v>
      </c>
      <c r="CI34" s="33">
        <v>10</v>
      </c>
      <c r="CM34" s="33">
        <v>6.8</v>
      </c>
      <c r="DA34" s="33">
        <v>10.4</v>
      </c>
      <c r="DC34" s="33">
        <v>4.6</v>
      </c>
      <c r="DE34" s="33">
        <v>7.3</v>
      </c>
      <c r="DH34" s="33">
        <v>4.8</v>
      </c>
      <c r="DK34" s="33">
        <v>8.5</v>
      </c>
      <c r="DN34" s="40">
        <v>5.6</v>
      </c>
      <c r="DO34" s="40"/>
      <c r="DP34" s="40">
        <v>9.8</v>
      </c>
      <c r="DQ34" s="40"/>
      <c r="DR34" s="40"/>
      <c r="DS34" s="40"/>
      <c r="DT34" s="40"/>
      <c r="DU34" s="40"/>
      <c r="DV34" s="40">
        <v>8.5</v>
      </c>
      <c r="DW34" s="40"/>
      <c r="DX34" s="40">
        <v>6.2</v>
      </c>
      <c r="DY34" s="40"/>
      <c r="DZ34" s="40">
        <v>9.1</v>
      </c>
      <c r="EA34" s="40"/>
      <c r="EB34" s="40"/>
      <c r="EC34" s="40">
        <v>6</v>
      </c>
      <c r="ED34" s="40"/>
      <c r="EE34" s="40"/>
      <c r="EF34" s="40"/>
      <c r="EG34" s="40"/>
      <c r="EH34" s="40">
        <v>6</v>
      </c>
      <c r="EI34" s="40"/>
      <c r="EJ34" s="40"/>
      <c r="EK34" s="40"/>
      <c r="EL34" s="40"/>
      <c r="EM34" s="40">
        <v>5.5</v>
      </c>
      <c r="EN34" s="40"/>
      <c r="EO34" s="40">
        <v>10</v>
      </c>
      <c r="EP34" s="32"/>
      <c r="EQ34" s="32"/>
      <c r="ER34" s="40"/>
      <c r="ES34" s="40"/>
      <c r="ET34" s="40">
        <v>6.3</v>
      </c>
      <c r="EU34" s="32"/>
      <c r="EV34" s="40"/>
      <c r="EW34" s="40"/>
      <c r="EX34" s="40"/>
      <c r="EY34" s="40"/>
      <c r="EZ34" s="40"/>
      <c r="FA34" s="40">
        <v>12.8</v>
      </c>
      <c r="FB34" s="40"/>
      <c r="FC34" s="40"/>
      <c r="FD34" s="40"/>
      <c r="FE34" s="40">
        <v>3</v>
      </c>
      <c r="FF34" s="40"/>
      <c r="FG34" s="40"/>
      <c r="FH34" s="40">
        <v>8</v>
      </c>
      <c r="FI34" s="40"/>
      <c r="FJ34" s="40"/>
      <c r="FK34" s="40"/>
      <c r="FL34" s="40"/>
      <c r="FM34" s="40"/>
      <c r="FN34" s="40"/>
      <c r="FO34" s="32"/>
      <c r="FP34" s="40"/>
      <c r="FQ34" s="40"/>
      <c r="FR34" s="40">
        <v>6</v>
      </c>
      <c r="FS34" s="32"/>
      <c r="FT34" s="40"/>
      <c r="FU34" s="40"/>
      <c r="FV34" s="32"/>
      <c r="FW34" s="32"/>
      <c r="FX34" s="40"/>
      <c r="FY34" s="40"/>
      <c r="FZ34" s="40"/>
      <c r="GA34" s="32"/>
      <c r="GB34" s="40"/>
      <c r="GC34" s="32"/>
      <c r="GD34" s="40">
        <v>14.3</v>
      </c>
      <c r="GE34" s="32"/>
      <c r="GF34" s="32"/>
      <c r="GG34" s="40"/>
      <c r="GH34" s="32"/>
      <c r="GI34" s="32"/>
      <c r="GJ34" s="40"/>
      <c r="GK34" s="32"/>
      <c r="GL34" s="40"/>
      <c r="GM34" s="32"/>
      <c r="GN34" s="32"/>
      <c r="GO34" s="40">
        <v>10</v>
      </c>
      <c r="GP34" s="32"/>
      <c r="GQ34" s="32"/>
      <c r="GR34" s="40"/>
      <c r="GS34" s="32"/>
      <c r="GT34" s="32"/>
      <c r="GU34" s="32"/>
      <c r="GV34" s="32"/>
      <c r="GW34" s="40">
        <v>11.5</v>
      </c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s="33" customFormat="1" ht="12.75">
      <c r="A35" s="19">
        <f t="shared" si="2"/>
        <v>32</v>
      </c>
      <c r="B35" s="32">
        <f t="shared" si="0"/>
        <v>23</v>
      </c>
      <c r="C35" s="27"/>
      <c r="D35" s="28"/>
      <c r="E35" s="3"/>
      <c r="F35" s="29"/>
      <c r="G35" s="28"/>
      <c r="H35" s="47">
        <v>7</v>
      </c>
      <c r="I35" s="28"/>
      <c r="J35" s="3"/>
      <c r="K35" s="3">
        <v>15</v>
      </c>
      <c r="L35" s="28">
        <v>1</v>
      </c>
      <c r="M35" s="30" t="s">
        <v>75</v>
      </c>
      <c r="N35" s="30" t="s">
        <v>76</v>
      </c>
      <c r="O35" s="8">
        <v>1981</v>
      </c>
      <c r="P35" s="31">
        <f t="shared" si="1"/>
        <v>260.7</v>
      </c>
      <c r="Q35" s="32">
        <f t="shared" si="4"/>
        <v>23</v>
      </c>
      <c r="R35" s="32"/>
      <c r="S35" s="42">
        <v>21.1</v>
      </c>
      <c r="U35" s="40"/>
      <c r="X35" s="40"/>
      <c r="AA35" s="42">
        <v>21.1</v>
      </c>
      <c r="AR35" s="33">
        <v>10</v>
      </c>
      <c r="AT35" s="32"/>
      <c r="AV35" s="42">
        <v>21.1</v>
      </c>
      <c r="AW35" s="40">
        <v>10</v>
      </c>
      <c r="AZ35" s="42">
        <v>21.1</v>
      </c>
      <c r="BQ35" s="33">
        <v>10</v>
      </c>
      <c r="BU35" s="32"/>
      <c r="BW35" s="33">
        <v>5</v>
      </c>
      <c r="BX35" s="32"/>
      <c r="BY35" s="33">
        <v>3</v>
      </c>
      <c r="BZ35" s="32"/>
      <c r="CA35" s="32"/>
      <c r="CB35" s="33" t="s">
        <v>29</v>
      </c>
      <c r="CC35" s="32"/>
      <c r="CD35" s="32"/>
      <c r="CF35" s="32"/>
      <c r="CG35" s="33">
        <v>5.8</v>
      </c>
      <c r="CI35" s="32"/>
      <c r="CK35" s="33">
        <v>17.5</v>
      </c>
      <c r="DB35" s="33">
        <v>12.2</v>
      </c>
      <c r="DH35" s="33">
        <v>4.8</v>
      </c>
      <c r="DN35" s="40">
        <v>5.6</v>
      </c>
      <c r="DO35" s="40"/>
      <c r="DP35" s="40"/>
      <c r="DQ35" s="40"/>
      <c r="DR35" s="40">
        <v>6</v>
      </c>
      <c r="DS35" s="40">
        <v>6.9</v>
      </c>
      <c r="DT35" s="40"/>
      <c r="DU35" s="42">
        <v>21.1</v>
      </c>
      <c r="DV35" s="40"/>
      <c r="DW35" s="40"/>
      <c r="DX35" s="40"/>
      <c r="DY35" s="40"/>
      <c r="DZ35" s="40"/>
      <c r="EA35" s="40"/>
      <c r="EB35" s="40"/>
      <c r="EC35" s="40">
        <v>6</v>
      </c>
      <c r="ED35" s="40"/>
      <c r="EE35" s="40"/>
      <c r="EF35" s="40">
        <v>9.2</v>
      </c>
      <c r="EG35" s="40"/>
      <c r="EH35" s="40"/>
      <c r="EI35" s="40"/>
      <c r="EJ35" s="40"/>
      <c r="EK35" s="40"/>
      <c r="EL35" s="40"/>
      <c r="EM35" s="40"/>
      <c r="EN35" s="40"/>
      <c r="EO35" s="40"/>
      <c r="EP35" s="42">
        <v>21.1</v>
      </c>
      <c r="EQ35" s="40"/>
      <c r="ER35" s="40"/>
      <c r="ES35" s="32"/>
      <c r="ET35" s="32"/>
      <c r="EU35" s="40">
        <v>0.8</v>
      </c>
      <c r="EV35" s="40">
        <v>0.2</v>
      </c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40"/>
      <c r="FT35" s="32"/>
      <c r="FU35" s="32"/>
      <c r="FV35" s="32"/>
      <c r="FW35" s="42">
        <v>21.1</v>
      </c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48" s="33" customFormat="1" ht="12.75">
      <c r="A36" s="19">
        <f t="shared" si="2"/>
        <v>33</v>
      </c>
      <c r="B36" s="32">
        <f aca="true" t="shared" si="5" ref="B36:B67">SUM(C36:L36)</f>
        <v>31</v>
      </c>
      <c r="C36" s="27"/>
      <c r="D36" s="28"/>
      <c r="E36" s="3"/>
      <c r="F36" s="29"/>
      <c r="G36" s="28"/>
      <c r="H36" s="47">
        <v>2</v>
      </c>
      <c r="I36" s="28"/>
      <c r="J36" s="3">
        <v>2</v>
      </c>
      <c r="K36" s="3">
        <v>26</v>
      </c>
      <c r="L36" s="28">
        <v>1</v>
      </c>
      <c r="M36" s="30" t="s">
        <v>77</v>
      </c>
      <c r="N36" s="30" t="s">
        <v>78</v>
      </c>
      <c r="O36" s="8">
        <v>1983</v>
      </c>
      <c r="P36" s="31">
        <f aca="true" t="shared" si="6" ref="P36:P67">SUM(R36:IV36)</f>
        <v>248.8</v>
      </c>
      <c r="Q36" s="32">
        <f t="shared" si="4"/>
        <v>31</v>
      </c>
      <c r="R36" s="32"/>
      <c r="S36" s="33">
        <v>5.8</v>
      </c>
      <c r="AO36" s="33">
        <v>10.9</v>
      </c>
      <c r="AR36" s="32"/>
      <c r="AT36" s="32"/>
      <c r="AV36" s="42">
        <v>21.1</v>
      </c>
      <c r="AW36" s="32"/>
      <c r="AZ36" s="32"/>
      <c r="BC36" s="32"/>
      <c r="BF36" s="32"/>
      <c r="BI36" s="32"/>
      <c r="BK36" s="33">
        <v>5</v>
      </c>
      <c r="BL36" s="32"/>
      <c r="BM36" s="33">
        <v>2.5</v>
      </c>
      <c r="BP36" s="32"/>
      <c r="BQ36" s="32"/>
      <c r="BT36" s="32"/>
      <c r="BU36" s="32"/>
      <c r="BV36" s="33">
        <v>6.9</v>
      </c>
      <c r="BW36" s="32"/>
      <c r="BX36" s="32"/>
      <c r="BZ36" s="32"/>
      <c r="CA36" s="32"/>
      <c r="CC36" s="32"/>
      <c r="CD36" s="32"/>
      <c r="CE36" s="33">
        <v>1</v>
      </c>
      <c r="CF36" s="32"/>
      <c r="CG36" s="33">
        <v>5.8</v>
      </c>
      <c r="CI36" s="32"/>
      <c r="CJ36" s="33">
        <v>7</v>
      </c>
      <c r="CS36" s="33">
        <v>6.3</v>
      </c>
      <c r="DC36" s="33">
        <v>4.6</v>
      </c>
      <c r="DH36" s="33">
        <v>4.8</v>
      </c>
      <c r="DN36" s="40">
        <v>5.6</v>
      </c>
      <c r="DO36" s="40"/>
      <c r="DP36" s="40"/>
      <c r="DQ36" s="40"/>
      <c r="DR36" s="40"/>
      <c r="DS36" s="40">
        <v>6.9</v>
      </c>
      <c r="DT36" s="40"/>
      <c r="DU36" s="40"/>
      <c r="DV36" s="40"/>
      <c r="DW36" s="40"/>
      <c r="DX36" s="40"/>
      <c r="DY36" s="40">
        <v>5.4</v>
      </c>
      <c r="DZ36" s="40"/>
      <c r="EA36" s="40"/>
      <c r="EB36" s="40"/>
      <c r="EC36" s="40">
        <v>6</v>
      </c>
      <c r="ED36" s="40"/>
      <c r="EE36" s="40"/>
      <c r="EF36" s="40"/>
      <c r="EG36" s="40"/>
      <c r="EH36" s="40"/>
      <c r="EI36" s="40"/>
      <c r="EJ36" s="40"/>
      <c r="EK36" s="40">
        <v>7</v>
      </c>
      <c r="EL36" s="40"/>
      <c r="EM36" s="40"/>
      <c r="EN36" s="40"/>
      <c r="EO36" s="40"/>
      <c r="EP36" s="42">
        <v>21.1</v>
      </c>
      <c r="EQ36" s="40"/>
      <c r="ER36" s="40">
        <v>6.1</v>
      </c>
      <c r="ES36" s="40"/>
      <c r="ET36" s="40">
        <v>6.3</v>
      </c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>
        <v>10.2</v>
      </c>
      <c r="FQ36" s="40"/>
      <c r="FR36" s="40"/>
      <c r="FS36" s="40">
        <v>6</v>
      </c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>
        <v>14.3</v>
      </c>
      <c r="GE36" s="40"/>
      <c r="GF36" s="40"/>
      <c r="GG36" s="40"/>
      <c r="GH36" s="40"/>
      <c r="GI36" s="40"/>
      <c r="GJ36" s="40"/>
      <c r="GK36" s="40">
        <v>8.8</v>
      </c>
      <c r="GL36" s="40"/>
      <c r="GM36" s="32"/>
      <c r="GN36" s="32"/>
      <c r="GO36" s="40"/>
      <c r="GP36" s="40"/>
      <c r="GQ36" s="32"/>
      <c r="GR36" s="40"/>
      <c r="GS36" s="32"/>
      <c r="GT36" s="40"/>
      <c r="GU36" s="40"/>
      <c r="GV36" s="32"/>
      <c r="GW36" s="40">
        <v>11.5</v>
      </c>
      <c r="GX36" s="40"/>
      <c r="GY36" s="32"/>
      <c r="GZ36" s="40"/>
      <c r="HA36" s="40"/>
      <c r="HB36" s="32"/>
      <c r="HC36" s="40">
        <v>10.5</v>
      </c>
      <c r="HD36" s="40"/>
      <c r="HE36" s="32"/>
      <c r="HF36" s="40">
        <v>10</v>
      </c>
      <c r="HG36" s="32"/>
      <c r="HH36" s="32"/>
      <c r="HI36" s="32"/>
      <c r="HJ36" s="32"/>
      <c r="HK36" s="32"/>
      <c r="HL36" s="39"/>
      <c r="HM36" s="39"/>
      <c r="HN36" s="39"/>
      <c r="HO36" s="40">
        <v>5</v>
      </c>
      <c r="HP36" s="39"/>
      <c r="HQ36" s="39"/>
      <c r="HR36" s="39"/>
      <c r="HS36" s="39"/>
      <c r="HT36" s="39"/>
      <c r="HU36" s="39"/>
      <c r="HV36" s="40">
        <v>6</v>
      </c>
      <c r="HW36" s="39"/>
      <c r="HX36" s="39"/>
      <c r="HY36" s="39"/>
      <c r="HZ36" s="39"/>
      <c r="IA36" s="39"/>
      <c r="IB36" s="40">
        <v>5.4</v>
      </c>
      <c r="IC36" s="39"/>
      <c r="ID36" s="39"/>
      <c r="IE36" s="39"/>
      <c r="IF36" s="40"/>
      <c r="IG36" s="40"/>
      <c r="IH36" s="40"/>
      <c r="II36" s="40"/>
      <c r="IJ36" s="40"/>
      <c r="IK36" s="40"/>
      <c r="IL36" s="40"/>
      <c r="IM36" s="40">
        <v>15</v>
      </c>
      <c r="IN36" s="40"/>
    </row>
    <row r="37" spans="1:256" s="33" customFormat="1" ht="12.75">
      <c r="A37" s="19">
        <f t="shared" si="2"/>
        <v>34</v>
      </c>
      <c r="B37" s="32">
        <f t="shared" si="5"/>
        <v>21</v>
      </c>
      <c r="C37" s="27"/>
      <c r="D37" s="28"/>
      <c r="E37" s="3"/>
      <c r="F37" s="29"/>
      <c r="G37" s="28"/>
      <c r="H37" s="47">
        <v>5</v>
      </c>
      <c r="I37" s="28"/>
      <c r="J37" s="3"/>
      <c r="K37" s="3">
        <v>15</v>
      </c>
      <c r="L37" s="28">
        <v>1</v>
      </c>
      <c r="M37" s="30" t="s">
        <v>114</v>
      </c>
      <c r="N37" s="30" t="s">
        <v>115</v>
      </c>
      <c r="O37" s="8">
        <v>1963</v>
      </c>
      <c r="P37" s="31">
        <f t="shared" si="6"/>
        <v>246.49999999999997</v>
      </c>
      <c r="Q37" s="32">
        <f t="shared" si="4"/>
        <v>21</v>
      </c>
      <c r="R37" s="32"/>
      <c r="AR37" s="32"/>
      <c r="AT37" s="32"/>
      <c r="AV37" s="42">
        <v>21.1</v>
      </c>
      <c r="AW37" s="32"/>
      <c r="AX37" s="33">
        <v>12</v>
      </c>
      <c r="AZ37" s="32"/>
      <c r="BC37" s="32"/>
      <c r="BD37" s="33">
        <v>10</v>
      </c>
      <c r="BF37" s="32"/>
      <c r="BI37" s="32"/>
      <c r="BL37" s="32"/>
      <c r="BM37" s="32"/>
      <c r="BP37" s="32"/>
      <c r="BQ37" s="32"/>
      <c r="BT37" s="32"/>
      <c r="BU37" s="32"/>
      <c r="BW37" s="32"/>
      <c r="BX37" s="32"/>
      <c r="BZ37" s="32"/>
      <c r="CA37" s="32"/>
      <c r="CC37" s="32"/>
      <c r="CD37" s="32"/>
      <c r="CF37" s="32"/>
      <c r="CI37" s="32"/>
      <c r="CZ37" s="33">
        <v>4</v>
      </c>
      <c r="DA37" s="33">
        <v>10.4</v>
      </c>
      <c r="DN37" s="40">
        <v>5.6</v>
      </c>
      <c r="DO37" s="40"/>
      <c r="DP37" s="40">
        <v>9.8</v>
      </c>
      <c r="DQ37" s="40"/>
      <c r="DR37" s="40"/>
      <c r="DS37" s="40"/>
      <c r="DT37" s="40"/>
      <c r="DU37" s="40"/>
      <c r="DV37" s="40">
        <v>8.5</v>
      </c>
      <c r="DW37" s="40"/>
      <c r="DX37" s="40"/>
      <c r="DY37" s="40"/>
      <c r="DZ37" s="40"/>
      <c r="EA37" s="40"/>
      <c r="EB37" s="40"/>
      <c r="EC37" s="40">
        <v>6</v>
      </c>
      <c r="ED37" s="40"/>
      <c r="EE37" s="40"/>
      <c r="EF37" s="40"/>
      <c r="EG37" s="40"/>
      <c r="EH37" s="40">
        <v>6</v>
      </c>
      <c r="EI37" s="40"/>
      <c r="EJ37" s="40"/>
      <c r="EK37" s="40"/>
      <c r="EL37" s="32"/>
      <c r="EM37" s="40"/>
      <c r="EN37" s="40">
        <v>9.1</v>
      </c>
      <c r="EO37" s="32"/>
      <c r="EP37" s="32"/>
      <c r="EQ37" s="32"/>
      <c r="ER37" s="40"/>
      <c r="ES37" s="40"/>
      <c r="ET37" s="40">
        <v>6.3</v>
      </c>
      <c r="EU37" s="32"/>
      <c r="EV37" s="40"/>
      <c r="EW37" s="40"/>
      <c r="EX37" s="32"/>
      <c r="EY37" s="40"/>
      <c r="EZ37" s="40">
        <v>15.8</v>
      </c>
      <c r="FA37" s="40"/>
      <c r="FB37" s="32"/>
      <c r="FC37" s="40">
        <v>9.2</v>
      </c>
      <c r="FD37" s="32"/>
      <c r="FE37" s="40"/>
      <c r="FF37" s="32"/>
      <c r="FG37" s="32"/>
      <c r="FH37" s="40"/>
      <c r="FI37" s="32"/>
      <c r="FJ37" s="32"/>
      <c r="FK37" s="40">
        <v>11.3</v>
      </c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40">
        <v>2</v>
      </c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40"/>
      <c r="GQ37" s="40"/>
      <c r="GR37" s="32"/>
      <c r="GS37" s="32"/>
      <c r="GT37" s="32"/>
      <c r="GU37" s="40"/>
      <c r="GV37" s="42">
        <v>21.1</v>
      </c>
      <c r="GW37" s="32"/>
      <c r="GX37" s="32"/>
      <c r="GY37" s="32"/>
      <c r="GZ37" s="32"/>
      <c r="HA37" s="40"/>
      <c r="HB37" s="32"/>
      <c r="HC37" s="32"/>
      <c r="HD37" s="32"/>
      <c r="HE37" s="32"/>
      <c r="HF37" s="32"/>
      <c r="HG37" s="32"/>
      <c r="HH37" s="32"/>
      <c r="HI37" s="42">
        <v>21.1</v>
      </c>
      <c r="HJ37" s="32"/>
      <c r="HK37" s="32"/>
      <c r="HL37" s="39"/>
      <c r="HM37" s="39"/>
      <c r="HN37" s="39"/>
      <c r="HO37" s="39"/>
      <c r="HP37" s="42">
        <v>21.1</v>
      </c>
      <c r="HQ37" s="39"/>
      <c r="HR37" s="39"/>
      <c r="HS37" s="39"/>
      <c r="HT37" s="39"/>
      <c r="HU37" s="39"/>
      <c r="HV37" s="39"/>
      <c r="HW37" s="42">
        <v>21.1</v>
      </c>
      <c r="HX37" s="39"/>
      <c r="HY37" s="39"/>
      <c r="HZ37" s="39"/>
      <c r="IA37" s="39"/>
      <c r="IB37" s="39"/>
      <c r="IC37" s="39"/>
      <c r="ID37" s="39"/>
      <c r="IE37" s="39"/>
      <c r="IF37" s="40"/>
      <c r="IG37" s="40"/>
      <c r="IH37" s="40"/>
      <c r="II37" s="40"/>
      <c r="IJ37" s="40"/>
      <c r="IK37" s="40"/>
      <c r="IL37" s="40"/>
      <c r="IM37" s="40">
        <v>15</v>
      </c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33" customFormat="1" ht="12.75">
      <c r="A38" s="19">
        <f t="shared" si="2"/>
        <v>35</v>
      </c>
      <c r="B38" s="32">
        <f t="shared" si="5"/>
        <v>25</v>
      </c>
      <c r="C38" s="22"/>
      <c r="D38" s="28"/>
      <c r="E38" s="3">
        <v>1</v>
      </c>
      <c r="F38" s="29"/>
      <c r="G38" s="28"/>
      <c r="H38" s="47">
        <v>2</v>
      </c>
      <c r="I38" s="28"/>
      <c r="J38" s="3">
        <v>1</v>
      </c>
      <c r="K38" s="3">
        <v>20</v>
      </c>
      <c r="L38" s="28">
        <v>1</v>
      </c>
      <c r="M38" s="30" t="s">
        <v>43</v>
      </c>
      <c r="N38" s="30" t="s">
        <v>207</v>
      </c>
      <c r="O38" s="8">
        <v>1996</v>
      </c>
      <c r="P38" s="31">
        <f t="shared" si="6"/>
        <v>240.11000000000004</v>
      </c>
      <c r="Q38" s="32">
        <f t="shared" si="4"/>
        <v>25</v>
      </c>
      <c r="R38" s="32"/>
      <c r="S38" s="33">
        <v>5.8</v>
      </c>
      <c r="AR38" s="32"/>
      <c r="AT38" s="32"/>
      <c r="BM38" s="33">
        <v>2.5</v>
      </c>
      <c r="CG38" s="33">
        <v>5.8</v>
      </c>
      <c r="CI38" s="33">
        <v>10</v>
      </c>
      <c r="CQ38" s="33">
        <v>9.8</v>
      </c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>
        <v>6</v>
      </c>
      <c r="ED38" s="40"/>
      <c r="EE38" s="40"/>
      <c r="EF38" s="40"/>
      <c r="EG38" s="40"/>
      <c r="EH38" s="40">
        <v>6</v>
      </c>
      <c r="EI38" s="40"/>
      <c r="EJ38" s="40"/>
      <c r="EK38" s="40"/>
      <c r="EL38" s="40"/>
      <c r="EM38" s="40"/>
      <c r="EN38" s="40"/>
      <c r="EO38" s="40"/>
      <c r="EP38" s="40">
        <v>5</v>
      </c>
      <c r="EQ38" s="40"/>
      <c r="ER38" s="40">
        <v>6.1</v>
      </c>
      <c r="ES38" s="40"/>
      <c r="ET38" s="40"/>
      <c r="EU38" s="40"/>
      <c r="EV38" s="40"/>
      <c r="EW38" s="40"/>
      <c r="EX38" s="40"/>
      <c r="EY38" s="40">
        <v>10.3</v>
      </c>
      <c r="EZ38" s="40"/>
      <c r="FA38" s="40"/>
      <c r="FB38" s="40"/>
      <c r="FC38" s="40"/>
      <c r="FD38" s="40"/>
      <c r="FE38" s="40"/>
      <c r="FF38" s="40"/>
      <c r="FG38" s="40">
        <v>6.4</v>
      </c>
      <c r="FH38" s="40"/>
      <c r="FI38" s="40">
        <v>10</v>
      </c>
      <c r="FJ38" s="40"/>
      <c r="FK38" s="40"/>
      <c r="FL38" s="40"/>
      <c r="FM38" s="40"/>
      <c r="FN38" s="40"/>
      <c r="FO38" s="40"/>
      <c r="FP38" s="40"/>
      <c r="FQ38" s="40"/>
      <c r="FR38" s="40">
        <v>6</v>
      </c>
      <c r="FS38" s="40"/>
      <c r="FT38" s="40"/>
      <c r="FU38" s="40"/>
      <c r="FV38" s="40"/>
      <c r="FW38" s="40"/>
      <c r="FX38" s="40">
        <v>21.2</v>
      </c>
      <c r="FY38" s="40"/>
      <c r="FZ38" s="40"/>
      <c r="GA38" s="42">
        <v>21.1</v>
      </c>
      <c r="GB38" s="40"/>
      <c r="GC38" s="40"/>
      <c r="GD38" s="40">
        <v>14.3</v>
      </c>
      <c r="GE38" s="40"/>
      <c r="GF38" s="40"/>
      <c r="GG38" s="40"/>
      <c r="GH38" s="40"/>
      <c r="GI38" s="40"/>
      <c r="GJ38" s="40">
        <v>7.41</v>
      </c>
      <c r="GK38" s="40">
        <v>8.8</v>
      </c>
      <c r="GL38" s="40"/>
      <c r="GM38" s="40"/>
      <c r="GN38" s="40"/>
      <c r="GO38" s="40"/>
      <c r="GP38" s="40"/>
      <c r="GQ38" s="40"/>
      <c r="GR38" s="40"/>
      <c r="GS38" s="40">
        <v>10</v>
      </c>
      <c r="GT38" s="40"/>
      <c r="GU38" s="40"/>
      <c r="GV38" s="42">
        <v>21.1</v>
      </c>
      <c r="GW38" s="40"/>
      <c r="GX38" s="40"/>
      <c r="GY38" s="32"/>
      <c r="GZ38" s="40"/>
      <c r="HA38" s="40">
        <v>10</v>
      </c>
      <c r="HB38" s="32"/>
      <c r="HC38" s="40">
        <v>10.5</v>
      </c>
      <c r="HD38" s="40"/>
      <c r="HE38" s="32"/>
      <c r="HF38" s="40">
        <v>10</v>
      </c>
      <c r="HG38" s="32"/>
      <c r="HH38" s="32"/>
      <c r="HI38" s="32"/>
      <c r="HJ38" s="32"/>
      <c r="HK38" s="32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40">
        <v>6</v>
      </c>
      <c r="HW38" s="39"/>
      <c r="HX38" s="39"/>
      <c r="HY38" s="39"/>
      <c r="HZ38" s="39"/>
      <c r="IA38" s="39"/>
      <c r="IB38" s="39"/>
      <c r="IC38" s="40">
        <v>10</v>
      </c>
      <c r="ID38" s="40"/>
      <c r="IE38" s="39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48" s="33" customFormat="1" ht="12.75">
      <c r="A39" s="19">
        <f t="shared" si="2"/>
        <v>36</v>
      </c>
      <c r="B39" s="32">
        <f t="shared" si="5"/>
        <v>29</v>
      </c>
      <c r="C39" s="27"/>
      <c r="D39" s="28"/>
      <c r="E39" s="3"/>
      <c r="F39" s="29"/>
      <c r="G39" s="28"/>
      <c r="H39" s="47">
        <v>1</v>
      </c>
      <c r="I39" s="28"/>
      <c r="J39" s="3">
        <v>2</v>
      </c>
      <c r="K39" s="3">
        <v>26</v>
      </c>
      <c r="L39" s="28"/>
      <c r="M39" s="30" t="s">
        <v>53</v>
      </c>
      <c r="N39" s="30" t="s">
        <v>54</v>
      </c>
      <c r="O39" s="8">
        <v>1972</v>
      </c>
      <c r="P39" s="31">
        <f t="shared" si="6"/>
        <v>236.5</v>
      </c>
      <c r="Q39" s="32">
        <f t="shared" si="4"/>
        <v>29</v>
      </c>
      <c r="R39" s="32"/>
      <c r="S39" s="33">
        <v>5.8</v>
      </c>
      <c r="AR39" s="32"/>
      <c r="AT39" s="32"/>
      <c r="AV39" s="42">
        <v>21.1</v>
      </c>
      <c r="BH39" s="33">
        <v>12.5</v>
      </c>
      <c r="BL39" s="33">
        <v>5</v>
      </c>
      <c r="BP39" s="33">
        <v>12.3</v>
      </c>
      <c r="BW39" s="33">
        <v>5</v>
      </c>
      <c r="CF39" s="33">
        <v>8.7</v>
      </c>
      <c r="CI39" s="32"/>
      <c r="CY39" s="33">
        <v>7.4</v>
      </c>
      <c r="DA39" s="33">
        <v>10.4</v>
      </c>
      <c r="DC39" s="33">
        <v>4.6</v>
      </c>
      <c r="DE39" s="33">
        <v>6</v>
      </c>
      <c r="DH39" s="33">
        <v>4.8</v>
      </c>
      <c r="DK39" s="33">
        <v>8.5</v>
      </c>
      <c r="DM39" s="49"/>
      <c r="DN39" s="32"/>
      <c r="DO39" s="40">
        <v>7.5</v>
      </c>
      <c r="DP39" s="32"/>
      <c r="DQ39" s="32"/>
      <c r="DR39" s="32"/>
      <c r="DS39" s="32"/>
      <c r="DT39" s="40"/>
      <c r="DU39" s="32"/>
      <c r="DV39" s="32"/>
      <c r="DW39" s="40"/>
      <c r="DX39" s="32"/>
      <c r="DY39" s="40">
        <v>5.4</v>
      </c>
      <c r="DZ39" s="32"/>
      <c r="EA39" s="32"/>
      <c r="EB39" s="40"/>
      <c r="EC39" s="32"/>
      <c r="ED39" s="32"/>
      <c r="EE39" s="40">
        <v>7.4</v>
      </c>
      <c r="EF39" s="32"/>
      <c r="EG39" s="32"/>
      <c r="EH39" s="32"/>
      <c r="EI39" s="40"/>
      <c r="EJ39" s="32"/>
      <c r="EK39" s="40">
        <v>7</v>
      </c>
      <c r="EL39" s="32"/>
      <c r="EM39" s="32"/>
      <c r="EN39" s="32"/>
      <c r="EO39" s="32"/>
      <c r="EP39" s="32"/>
      <c r="EQ39" s="32"/>
      <c r="ER39" s="40">
        <v>6.1</v>
      </c>
      <c r="ES39" s="40">
        <v>6</v>
      </c>
      <c r="ET39" s="40"/>
      <c r="EU39" s="32"/>
      <c r="EV39" s="40"/>
      <c r="EW39" s="40"/>
      <c r="EX39" s="40"/>
      <c r="EY39" s="40"/>
      <c r="EZ39" s="40"/>
      <c r="FA39" s="40"/>
      <c r="FB39" s="40"/>
      <c r="FC39" s="40">
        <v>9.2</v>
      </c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>
        <v>6.3</v>
      </c>
      <c r="FO39" s="32"/>
      <c r="FP39" s="40"/>
      <c r="FQ39" s="40"/>
      <c r="FR39" s="32"/>
      <c r="FS39" s="32"/>
      <c r="FT39" s="40"/>
      <c r="FU39" s="40">
        <v>10</v>
      </c>
      <c r="FV39" s="32"/>
      <c r="FW39" s="32"/>
      <c r="FX39" s="40"/>
      <c r="FY39" s="40"/>
      <c r="FZ39" s="40"/>
      <c r="GA39" s="32"/>
      <c r="GB39" s="40"/>
      <c r="GC39" s="32"/>
      <c r="GD39" s="40"/>
      <c r="GE39" s="32"/>
      <c r="GF39" s="32"/>
      <c r="GG39" s="40"/>
      <c r="GH39" s="32"/>
      <c r="GI39" s="32"/>
      <c r="GJ39" s="40"/>
      <c r="GK39" s="32"/>
      <c r="GL39" s="40"/>
      <c r="GM39" s="32"/>
      <c r="GN39" s="32"/>
      <c r="GO39" s="40"/>
      <c r="GP39" s="40"/>
      <c r="GQ39" s="32"/>
      <c r="GR39" s="32"/>
      <c r="GS39" s="32"/>
      <c r="GT39" s="40"/>
      <c r="GU39" s="40"/>
      <c r="GV39" s="32"/>
      <c r="GW39" s="32"/>
      <c r="GX39" s="40"/>
      <c r="GY39" s="32"/>
      <c r="GZ39" s="40">
        <v>10</v>
      </c>
      <c r="HA39" s="40"/>
      <c r="HB39" s="32"/>
      <c r="HC39" s="32"/>
      <c r="HD39" s="40"/>
      <c r="HE39" s="32"/>
      <c r="HF39" s="40">
        <v>10</v>
      </c>
      <c r="HG39" s="32"/>
      <c r="HH39" s="32"/>
      <c r="HI39" s="32"/>
      <c r="HJ39" s="32"/>
      <c r="HK39" s="32"/>
      <c r="HL39" s="39"/>
      <c r="HM39" s="39"/>
      <c r="HN39" s="40">
        <v>7.5</v>
      </c>
      <c r="HO39" s="39"/>
      <c r="HP39" s="39"/>
      <c r="HQ39" s="40">
        <v>10</v>
      </c>
      <c r="HR39" s="39"/>
      <c r="HS39" s="40">
        <v>6</v>
      </c>
      <c r="HT39" s="39"/>
      <c r="HU39" s="39"/>
      <c r="HV39" s="40">
        <v>6</v>
      </c>
      <c r="HW39" s="39"/>
      <c r="HX39" s="39"/>
      <c r="HY39" s="39"/>
      <c r="HZ39" s="39"/>
      <c r="IA39" s="39"/>
      <c r="IB39" s="39"/>
      <c r="IC39" s="39"/>
      <c r="ID39" s="40">
        <v>10</v>
      </c>
      <c r="IE39" s="39"/>
      <c r="IF39" s="40"/>
      <c r="IG39" s="40"/>
      <c r="IH39" s="40"/>
      <c r="IJ39" s="40"/>
      <c r="IK39" s="40"/>
      <c r="IL39" s="40"/>
      <c r="IN39" s="40"/>
    </row>
    <row r="40" spans="1:256" s="33" customFormat="1" ht="12.75">
      <c r="A40" s="19">
        <f t="shared" si="2"/>
        <v>37</v>
      </c>
      <c r="B40" s="32">
        <f t="shared" si="5"/>
        <v>26</v>
      </c>
      <c r="C40" s="27"/>
      <c r="D40" s="28"/>
      <c r="E40" s="3">
        <v>1</v>
      </c>
      <c r="F40" s="29"/>
      <c r="G40" s="28"/>
      <c r="H40" s="47">
        <v>4</v>
      </c>
      <c r="I40" s="28"/>
      <c r="J40" s="3"/>
      <c r="K40" s="3">
        <v>18</v>
      </c>
      <c r="L40" s="28">
        <v>3</v>
      </c>
      <c r="M40" s="30" t="s">
        <v>30</v>
      </c>
      <c r="N40" s="30" t="s">
        <v>243</v>
      </c>
      <c r="O40" s="8">
        <v>1981</v>
      </c>
      <c r="P40" s="31">
        <f t="shared" si="6"/>
        <v>232.07999999999998</v>
      </c>
      <c r="Q40" s="32">
        <f t="shared" si="4"/>
        <v>26</v>
      </c>
      <c r="R40" s="32"/>
      <c r="AR40" s="32"/>
      <c r="AT40" s="32"/>
      <c r="BK40" s="33">
        <v>5</v>
      </c>
      <c r="BM40" s="33">
        <v>2.5</v>
      </c>
      <c r="CE40" s="33">
        <v>1</v>
      </c>
      <c r="CG40" s="33">
        <v>5.8</v>
      </c>
      <c r="CI40" s="33">
        <v>10</v>
      </c>
      <c r="DN40" s="40"/>
      <c r="DO40" s="40"/>
      <c r="DP40" s="40"/>
      <c r="DQ40" s="40"/>
      <c r="DR40" s="40"/>
      <c r="DS40" s="40">
        <v>6.9</v>
      </c>
      <c r="DT40" s="40"/>
      <c r="DU40" s="42">
        <v>21.1</v>
      </c>
      <c r="DV40" s="40"/>
      <c r="DW40" s="40"/>
      <c r="DX40" s="40"/>
      <c r="DY40" s="40">
        <v>5.4</v>
      </c>
      <c r="DZ40" s="40">
        <v>9.1</v>
      </c>
      <c r="EA40" s="40"/>
      <c r="EB40" s="40"/>
      <c r="EC40" s="40">
        <v>6</v>
      </c>
      <c r="ED40" s="40"/>
      <c r="EE40" s="40"/>
      <c r="EF40" s="40">
        <v>11.5</v>
      </c>
      <c r="EG40" s="40"/>
      <c r="EH40" s="40">
        <v>6</v>
      </c>
      <c r="EI40" s="40"/>
      <c r="EJ40" s="40"/>
      <c r="EK40" s="40"/>
      <c r="EL40" s="40"/>
      <c r="EM40" s="40">
        <v>5.5</v>
      </c>
      <c r="EN40" s="40"/>
      <c r="EO40" s="40"/>
      <c r="EP40" s="40"/>
      <c r="EQ40" s="40"/>
      <c r="ER40" s="40"/>
      <c r="ES40" s="32"/>
      <c r="ET40" s="40">
        <v>6.3</v>
      </c>
      <c r="EU40" s="40">
        <v>0.8</v>
      </c>
      <c r="EV40" s="40">
        <v>0.4</v>
      </c>
      <c r="EW40" s="32"/>
      <c r="EX40" s="40"/>
      <c r="EY40" s="40"/>
      <c r="EZ40" s="40"/>
      <c r="FA40" s="32"/>
      <c r="FB40" s="40">
        <v>1.6</v>
      </c>
      <c r="FC40" s="40"/>
      <c r="FD40" s="40"/>
      <c r="FE40" s="32"/>
      <c r="FF40" s="40">
        <v>8.4</v>
      </c>
      <c r="FG40" s="40"/>
      <c r="FH40" s="32"/>
      <c r="FI40" s="40"/>
      <c r="FJ40" s="40"/>
      <c r="FK40" s="32"/>
      <c r="FL40" s="40">
        <v>10</v>
      </c>
      <c r="FM40" s="40"/>
      <c r="FN40" s="32"/>
      <c r="FO40" s="32"/>
      <c r="FP40" s="40"/>
      <c r="FQ40" s="40"/>
      <c r="FR40" s="32"/>
      <c r="FS40" s="32"/>
      <c r="FT40" s="40"/>
      <c r="FU40" s="40"/>
      <c r="FV40" s="32"/>
      <c r="FW40" s="32"/>
      <c r="FX40" s="40">
        <v>21.2</v>
      </c>
      <c r="FY40" s="40">
        <v>2</v>
      </c>
      <c r="FZ40" s="40"/>
      <c r="GA40" s="32"/>
      <c r="GB40" s="40"/>
      <c r="GC40" s="32"/>
      <c r="GD40" s="40">
        <v>14.3</v>
      </c>
      <c r="GE40" s="32"/>
      <c r="GF40" s="32"/>
      <c r="GG40" s="40"/>
      <c r="GH40" s="32"/>
      <c r="GI40" s="32"/>
      <c r="GJ40" s="40">
        <v>7.98</v>
      </c>
      <c r="GK40" s="32"/>
      <c r="GL40" s="40"/>
      <c r="GM40" s="32"/>
      <c r="GN40" s="32"/>
      <c r="GO40" s="40"/>
      <c r="GP40" s="32"/>
      <c r="GQ40" s="32"/>
      <c r="GR40" s="32"/>
      <c r="GS40" s="32"/>
      <c r="GT40" s="42">
        <v>21.1</v>
      </c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42">
        <v>21.1</v>
      </c>
      <c r="HI40" s="32"/>
      <c r="HJ40" s="32"/>
      <c r="HK40" s="32"/>
      <c r="HL40" s="39"/>
      <c r="HM40" s="39"/>
      <c r="HN40" s="39"/>
      <c r="HO40" s="39"/>
      <c r="HP40" s="42">
        <v>21.1</v>
      </c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s="33" customFormat="1" ht="12.75">
      <c r="A41" s="19">
        <f t="shared" si="2"/>
        <v>38</v>
      </c>
      <c r="B41" s="32">
        <f t="shared" si="5"/>
        <v>26</v>
      </c>
      <c r="C41" s="27"/>
      <c r="D41" s="28"/>
      <c r="E41" s="3"/>
      <c r="F41" s="29"/>
      <c r="G41" s="28"/>
      <c r="H41" s="47"/>
      <c r="I41" s="28"/>
      <c r="J41" s="3">
        <v>3</v>
      </c>
      <c r="K41" s="3">
        <v>20</v>
      </c>
      <c r="L41" s="28">
        <v>3</v>
      </c>
      <c r="M41" s="30" t="s">
        <v>313</v>
      </c>
      <c r="N41" s="30" t="s">
        <v>88</v>
      </c>
      <c r="O41" s="8">
        <v>1962</v>
      </c>
      <c r="P41" s="31">
        <f t="shared" si="6"/>
        <v>222.20000000000002</v>
      </c>
      <c r="Q41" s="32">
        <f t="shared" si="4"/>
        <v>26</v>
      </c>
      <c r="R41" s="32"/>
      <c r="Y41" s="33">
        <v>10</v>
      </c>
      <c r="AI41" s="33">
        <v>8.2</v>
      </c>
      <c r="AR41" s="32"/>
      <c r="AT41" s="32"/>
      <c r="AU41" s="33">
        <v>14</v>
      </c>
      <c r="AW41" s="32"/>
      <c r="AZ41" s="32"/>
      <c r="BC41" s="33">
        <v>11.2</v>
      </c>
      <c r="BF41" s="32"/>
      <c r="BI41" s="32"/>
      <c r="BL41" s="32"/>
      <c r="BP41" s="32"/>
      <c r="BQ41" s="33">
        <v>10</v>
      </c>
      <c r="BT41" s="32"/>
      <c r="BU41" s="32"/>
      <c r="BW41" s="32"/>
      <c r="BX41" s="32"/>
      <c r="BZ41" s="32"/>
      <c r="CA41" s="32"/>
      <c r="CC41" s="32"/>
      <c r="CD41" s="32"/>
      <c r="CF41" s="32"/>
      <c r="CI41" s="32"/>
      <c r="DH41" s="33" t="s">
        <v>29</v>
      </c>
      <c r="DJ41" s="33">
        <v>6.5</v>
      </c>
      <c r="DN41" s="40">
        <v>5.6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>
        <v>9.1</v>
      </c>
      <c r="EA41" s="40"/>
      <c r="EB41" s="40"/>
      <c r="EC41" s="40">
        <v>6</v>
      </c>
      <c r="ED41" s="40"/>
      <c r="EE41" s="40"/>
      <c r="EF41" s="40"/>
      <c r="EG41" s="40"/>
      <c r="EH41" s="40">
        <v>6</v>
      </c>
      <c r="EI41" s="40"/>
      <c r="EJ41" s="40"/>
      <c r="EK41" s="40"/>
      <c r="EL41" s="40"/>
      <c r="EM41" s="40"/>
      <c r="EN41" s="40"/>
      <c r="EO41" s="40">
        <v>10</v>
      </c>
      <c r="EP41" s="40"/>
      <c r="EQ41" s="40"/>
      <c r="ER41" s="40"/>
      <c r="ES41" s="40"/>
      <c r="ET41" s="40">
        <v>6.3</v>
      </c>
      <c r="EU41" s="40">
        <v>1.5</v>
      </c>
      <c r="EV41" s="40">
        <v>0.4</v>
      </c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>
        <v>6.4</v>
      </c>
      <c r="FH41" s="40"/>
      <c r="FI41" s="40">
        <v>10</v>
      </c>
      <c r="FJ41" s="40"/>
      <c r="FK41" s="40"/>
      <c r="FL41" s="40"/>
      <c r="FM41" s="40"/>
      <c r="FN41" s="40"/>
      <c r="FO41" s="40"/>
      <c r="FP41" s="40"/>
      <c r="FQ41" s="40"/>
      <c r="FR41" s="40">
        <v>6</v>
      </c>
      <c r="FS41" s="40"/>
      <c r="FT41" s="40">
        <v>31.3</v>
      </c>
      <c r="FU41" s="40"/>
      <c r="FV41" s="40"/>
      <c r="FW41" s="40"/>
      <c r="FX41" s="40"/>
      <c r="FY41" s="40"/>
      <c r="FZ41" s="40"/>
      <c r="GA41" s="40"/>
      <c r="GB41" s="40"/>
      <c r="GC41" s="40"/>
      <c r="GD41" s="40">
        <v>14.3</v>
      </c>
      <c r="GE41" s="40"/>
      <c r="GF41" s="40"/>
      <c r="GG41" s="40"/>
      <c r="GH41" s="40"/>
      <c r="GI41" s="40"/>
      <c r="GJ41" s="40"/>
      <c r="GK41" s="40"/>
      <c r="GL41" s="40">
        <v>1</v>
      </c>
      <c r="GM41" s="40"/>
      <c r="GN41" s="40"/>
      <c r="GO41" s="32"/>
      <c r="GP41" s="40"/>
      <c r="GQ41" s="32"/>
      <c r="GR41" s="32"/>
      <c r="GS41" s="40">
        <v>10</v>
      </c>
      <c r="GT41" s="32"/>
      <c r="GU41" s="40"/>
      <c r="GV41" s="32"/>
      <c r="GW41" s="32"/>
      <c r="GX41" s="32"/>
      <c r="GY41" s="32"/>
      <c r="GZ41" s="32"/>
      <c r="HA41" s="40">
        <v>10</v>
      </c>
      <c r="HB41" s="32"/>
      <c r="HC41" s="32"/>
      <c r="HD41" s="32"/>
      <c r="HE41" s="32"/>
      <c r="HF41" s="32"/>
      <c r="HG41" s="40">
        <v>7</v>
      </c>
      <c r="HH41" s="32"/>
      <c r="HI41" s="32"/>
      <c r="HJ41" s="32"/>
      <c r="HK41" s="32"/>
      <c r="HL41" s="39"/>
      <c r="HM41" s="39"/>
      <c r="HN41" s="39"/>
      <c r="HO41" s="39"/>
      <c r="HP41" s="39"/>
      <c r="HQ41" s="40">
        <v>10</v>
      </c>
      <c r="HR41" s="39"/>
      <c r="HS41" s="39"/>
      <c r="HT41" s="39"/>
      <c r="HU41" s="39"/>
      <c r="HV41" s="40">
        <v>6</v>
      </c>
      <c r="HW41" s="39"/>
      <c r="HX41" s="40"/>
      <c r="HY41" s="39"/>
      <c r="HZ41" s="40">
        <v>5.4</v>
      </c>
      <c r="IA41" s="39"/>
      <c r="IB41" s="39"/>
      <c r="IC41" s="39"/>
      <c r="ID41" s="39"/>
      <c r="IE41" s="39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s="33" customFormat="1" ht="12.75">
      <c r="A42" s="19">
        <f t="shared" si="2"/>
        <v>39</v>
      </c>
      <c r="B42" s="32">
        <f t="shared" si="5"/>
        <v>27</v>
      </c>
      <c r="C42" s="22"/>
      <c r="D42" s="28"/>
      <c r="E42" s="3"/>
      <c r="F42" s="29"/>
      <c r="G42" s="28"/>
      <c r="H42" s="47">
        <v>1</v>
      </c>
      <c r="I42" s="28"/>
      <c r="J42" s="3"/>
      <c r="K42" s="3">
        <v>25</v>
      </c>
      <c r="L42" s="28">
        <v>1</v>
      </c>
      <c r="M42" s="30" t="s">
        <v>128</v>
      </c>
      <c r="N42" s="30" t="s">
        <v>129</v>
      </c>
      <c r="O42" s="8">
        <v>1964</v>
      </c>
      <c r="P42" s="31">
        <f t="shared" si="6"/>
        <v>217.8</v>
      </c>
      <c r="Q42" s="32">
        <f t="shared" si="4"/>
        <v>27</v>
      </c>
      <c r="R42" s="32"/>
      <c r="AO42" s="33">
        <v>10.9</v>
      </c>
      <c r="AR42" s="32"/>
      <c r="AT42" s="32"/>
      <c r="BM42" s="33">
        <v>2.5</v>
      </c>
      <c r="BR42" s="42">
        <v>21.1</v>
      </c>
      <c r="CA42" s="33">
        <v>6</v>
      </c>
      <c r="CE42" s="33">
        <v>1</v>
      </c>
      <c r="CF42" s="33">
        <v>8.7</v>
      </c>
      <c r="CG42" s="33">
        <v>5.8</v>
      </c>
      <c r="CI42" s="33">
        <v>10</v>
      </c>
      <c r="CQ42" s="33">
        <v>9.8</v>
      </c>
      <c r="CS42" s="33">
        <v>6.3</v>
      </c>
      <c r="DJ42" s="33">
        <v>6.5</v>
      </c>
      <c r="DK42" s="33">
        <v>8.5</v>
      </c>
      <c r="DN42" s="40">
        <v>5.6</v>
      </c>
      <c r="DO42" s="40"/>
      <c r="DP42" s="40"/>
      <c r="DQ42" s="40"/>
      <c r="DR42" s="40"/>
      <c r="DS42" s="40">
        <v>6.9</v>
      </c>
      <c r="DT42" s="40"/>
      <c r="DU42" s="40"/>
      <c r="DV42" s="40">
        <v>8.5</v>
      </c>
      <c r="DW42" s="40"/>
      <c r="DX42" s="40"/>
      <c r="DY42" s="40">
        <v>5.4</v>
      </c>
      <c r="DZ42" s="40">
        <v>9.1</v>
      </c>
      <c r="EA42" s="40"/>
      <c r="EB42" s="40"/>
      <c r="EC42" s="40">
        <v>6</v>
      </c>
      <c r="ED42" s="40"/>
      <c r="EE42" s="40"/>
      <c r="EF42" s="40"/>
      <c r="EG42" s="40"/>
      <c r="EH42" s="40">
        <v>6</v>
      </c>
      <c r="EI42" s="40"/>
      <c r="EJ42" s="40"/>
      <c r="EK42" s="40"/>
      <c r="EL42" s="40"/>
      <c r="EM42" s="40">
        <v>5.5</v>
      </c>
      <c r="EN42" s="40">
        <v>9.1</v>
      </c>
      <c r="EO42" s="40"/>
      <c r="EP42" s="40"/>
      <c r="EQ42" s="40"/>
      <c r="ER42" s="40"/>
      <c r="ES42" s="40"/>
      <c r="ET42" s="40">
        <v>6.3</v>
      </c>
      <c r="EU42" s="40"/>
      <c r="EV42" s="40"/>
      <c r="EW42" s="40"/>
      <c r="EX42" s="40"/>
      <c r="EY42" s="40"/>
      <c r="EZ42" s="40">
        <v>10.5</v>
      </c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>
        <v>6</v>
      </c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>
        <v>14.3</v>
      </c>
      <c r="GE42" s="40"/>
      <c r="GF42" s="40"/>
      <c r="GG42" s="32"/>
      <c r="GH42" s="40"/>
      <c r="GI42" s="40"/>
      <c r="GJ42" s="32"/>
      <c r="GK42" s="40"/>
      <c r="GL42" s="32"/>
      <c r="GM42" s="40"/>
      <c r="GN42" s="40"/>
      <c r="GO42" s="32"/>
      <c r="GP42" s="32"/>
      <c r="GQ42" s="32"/>
      <c r="GR42" s="40"/>
      <c r="GS42" s="40">
        <v>10</v>
      </c>
      <c r="GT42" s="32"/>
      <c r="GU42" s="32"/>
      <c r="GV42" s="32"/>
      <c r="GW42" s="40">
        <v>11.5</v>
      </c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33" customFormat="1" ht="12.75">
      <c r="A43" s="19">
        <f t="shared" si="2"/>
        <v>40</v>
      </c>
      <c r="B43" s="32">
        <f t="shared" si="5"/>
        <v>26</v>
      </c>
      <c r="C43" s="27"/>
      <c r="D43" s="28"/>
      <c r="E43" s="3"/>
      <c r="F43" s="29"/>
      <c r="G43" s="28"/>
      <c r="H43" s="47"/>
      <c r="I43" s="28"/>
      <c r="J43" s="3">
        <v>5</v>
      </c>
      <c r="K43" s="3">
        <v>20</v>
      </c>
      <c r="L43" s="28">
        <v>1</v>
      </c>
      <c r="M43" s="30" t="s">
        <v>212</v>
      </c>
      <c r="N43" s="30" t="s">
        <v>213</v>
      </c>
      <c r="O43" s="8">
        <v>1993</v>
      </c>
      <c r="P43" s="31">
        <f t="shared" si="6"/>
        <v>211.10000000000002</v>
      </c>
      <c r="Q43" s="32">
        <f t="shared" si="4"/>
        <v>26</v>
      </c>
      <c r="R43" s="32"/>
      <c r="AR43" s="32"/>
      <c r="AT43" s="32"/>
      <c r="AU43" s="33">
        <v>14</v>
      </c>
      <c r="AX43" s="33">
        <v>12</v>
      </c>
      <c r="BK43" s="33">
        <v>5</v>
      </c>
      <c r="BM43" s="33">
        <v>2.5</v>
      </c>
      <c r="BT43" s="33">
        <v>5.6</v>
      </c>
      <c r="CF43" s="33">
        <v>8.7</v>
      </c>
      <c r="CI43" s="32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>
        <v>6</v>
      </c>
      <c r="ED43" s="40">
        <v>3.8</v>
      </c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>
        <v>6.3</v>
      </c>
      <c r="EU43" s="40"/>
      <c r="EV43" s="40"/>
      <c r="EW43" s="40"/>
      <c r="EX43" s="40"/>
      <c r="EY43" s="40"/>
      <c r="EZ43" s="40"/>
      <c r="FA43" s="40"/>
      <c r="FB43" s="40"/>
      <c r="FC43" s="40">
        <v>9.2</v>
      </c>
      <c r="FD43" s="40"/>
      <c r="FE43" s="40"/>
      <c r="FF43" s="40"/>
      <c r="FG43" s="40">
        <v>6.4</v>
      </c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>
        <v>6</v>
      </c>
      <c r="FT43" s="40"/>
      <c r="FU43" s="40"/>
      <c r="FV43" s="40"/>
      <c r="FW43" s="40"/>
      <c r="FX43" s="40"/>
      <c r="FY43" s="40">
        <v>10</v>
      </c>
      <c r="FZ43" s="40"/>
      <c r="GA43" s="40"/>
      <c r="GB43" s="40"/>
      <c r="GC43" s="40">
        <v>10.5</v>
      </c>
      <c r="GD43" s="40">
        <v>14.3</v>
      </c>
      <c r="GE43" s="40"/>
      <c r="GF43" s="40"/>
      <c r="GG43" s="32"/>
      <c r="GH43" s="40"/>
      <c r="GI43" s="40"/>
      <c r="GJ43" s="32"/>
      <c r="GK43" s="40"/>
      <c r="GL43" s="32"/>
      <c r="GM43" s="40">
        <v>11.5</v>
      </c>
      <c r="GN43" s="40"/>
      <c r="GO43" s="32"/>
      <c r="GP43" s="40"/>
      <c r="GQ43" s="32"/>
      <c r="GR43" s="40"/>
      <c r="GS43" s="40">
        <v>10</v>
      </c>
      <c r="GT43" s="32"/>
      <c r="GU43" s="40"/>
      <c r="GV43" s="32"/>
      <c r="GW43" s="40">
        <v>11.5</v>
      </c>
      <c r="GX43" s="40"/>
      <c r="GY43" s="32"/>
      <c r="GZ43" s="32"/>
      <c r="HA43" s="40">
        <v>10</v>
      </c>
      <c r="HB43" s="32"/>
      <c r="HC43" s="32"/>
      <c r="HD43" s="40"/>
      <c r="HE43" s="32"/>
      <c r="HF43" s="40">
        <v>10</v>
      </c>
      <c r="HG43" s="32"/>
      <c r="HH43" s="32"/>
      <c r="HI43" s="32"/>
      <c r="HJ43" s="32"/>
      <c r="HK43" s="32"/>
      <c r="HL43" s="39"/>
      <c r="HM43" s="39"/>
      <c r="HN43" s="39"/>
      <c r="HO43" s="40">
        <v>5</v>
      </c>
      <c r="HP43" s="39"/>
      <c r="HQ43" s="40">
        <v>10</v>
      </c>
      <c r="HR43" s="39"/>
      <c r="HS43" s="40">
        <v>6</v>
      </c>
      <c r="HT43" s="39"/>
      <c r="HU43" s="39"/>
      <c r="HV43" s="40">
        <v>6</v>
      </c>
      <c r="HW43" s="39"/>
      <c r="HX43" s="40"/>
      <c r="HY43" s="40"/>
      <c r="HZ43" s="40">
        <v>5.4</v>
      </c>
      <c r="IA43" s="40">
        <v>5.4</v>
      </c>
      <c r="IB43" s="39"/>
      <c r="IC43" s="39"/>
      <c r="ID43" s="39"/>
      <c r="IE43" s="39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s="33" customFormat="1" ht="12.75">
      <c r="A44" s="19">
        <f t="shared" si="2"/>
        <v>41</v>
      </c>
      <c r="B44" s="32">
        <f t="shared" si="5"/>
        <v>23</v>
      </c>
      <c r="C44" s="27"/>
      <c r="D44" s="28"/>
      <c r="E44" s="3"/>
      <c r="F44" s="29"/>
      <c r="G44" s="28"/>
      <c r="H44" s="47">
        <v>2</v>
      </c>
      <c r="I44" s="28"/>
      <c r="J44" s="3">
        <v>2</v>
      </c>
      <c r="K44" s="3">
        <v>18</v>
      </c>
      <c r="L44" s="28">
        <v>1</v>
      </c>
      <c r="M44" s="30" t="s">
        <v>89</v>
      </c>
      <c r="N44" s="30" t="s">
        <v>90</v>
      </c>
      <c r="O44" s="8">
        <v>1954</v>
      </c>
      <c r="P44" s="31">
        <f t="shared" si="6"/>
        <v>210.4</v>
      </c>
      <c r="Q44" s="32">
        <f t="shared" si="4"/>
        <v>23</v>
      </c>
      <c r="R44" s="32"/>
      <c r="AE44" s="33">
        <v>10</v>
      </c>
      <c r="AI44" s="33">
        <v>8.2</v>
      </c>
      <c r="AO44" s="33">
        <v>10.9</v>
      </c>
      <c r="AR44" s="32"/>
      <c r="AT44" s="32"/>
      <c r="BM44" s="33">
        <v>2.5</v>
      </c>
      <c r="BW44" s="33">
        <v>5</v>
      </c>
      <c r="CI44" s="33">
        <v>10</v>
      </c>
      <c r="CS44" s="33">
        <v>6.3</v>
      </c>
      <c r="DC44" s="33">
        <v>4.6</v>
      </c>
      <c r="DN44" s="40">
        <v>5.6</v>
      </c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>
        <v>14.3</v>
      </c>
      <c r="GE44" s="40"/>
      <c r="GF44" s="40"/>
      <c r="GG44" s="40"/>
      <c r="GH44" s="40"/>
      <c r="GI44" s="40"/>
      <c r="GJ44" s="40"/>
      <c r="GK44" s="40"/>
      <c r="GL44" s="40"/>
      <c r="GM44" s="40"/>
      <c r="GN44" s="40">
        <v>7</v>
      </c>
      <c r="GO44" s="40">
        <v>10</v>
      </c>
      <c r="GP44" s="40"/>
      <c r="GQ44" s="40"/>
      <c r="GR44" s="40"/>
      <c r="GS44" s="40">
        <v>10</v>
      </c>
      <c r="GT44" s="40"/>
      <c r="GU44" s="40"/>
      <c r="GV44" s="42">
        <v>21.1</v>
      </c>
      <c r="GW44" s="40"/>
      <c r="GX44" s="40"/>
      <c r="GY44" s="32"/>
      <c r="GZ44" s="40"/>
      <c r="HA44" s="40">
        <v>10</v>
      </c>
      <c r="HB44" s="32"/>
      <c r="HC44" s="40">
        <v>10.5</v>
      </c>
      <c r="HD44" s="40"/>
      <c r="HE44" s="32"/>
      <c r="HF44" s="40">
        <v>10</v>
      </c>
      <c r="HG44" s="32"/>
      <c r="HH44" s="32"/>
      <c r="HI44" s="42">
        <v>21.1</v>
      </c>
      <c r="HJ44" s="32"/>
      <c r="HK44" s="32"/>
      <c r="HL44" s="39"/>
      <c r="HM44" s="39"/>
      <c r="HN44" s="40">
        <v>7.5</v>
      </c>
      <c r="HO44" s="39"/>
      <c r="HP44" s="39"/>
      <c r="HQ44" s="40">
        <v>10</v>
      </c>
      <c r="HR44" s="39"/>
      <c r="HS44" s="40">
        <v>4.8</v>
      </c>
      <c r="HT44" s="39"/>
      <c r="HU44" s="39"/>
      <c r="HV44" s="40">
        <v>6</v>
      </c>
      <c r="HW44" s="39"/>
      <c r="HX44" s="39"/>
      <c r="HY44" s="39"/>
      <c r="HZ44" s="39"/>
      <c r="IA44" s="39"/>
      <c r="IB44" s="39"/>
      <c r="IC44" s="39"/>
      <c r="ID44" s="39"/>
      <c r="IE44" s="39"/>
      <c r="IF44" s="40"/>
      <c r="IG44" s="40"/>
      <c r="IH44" s="40">
        <v>5</v>
      </c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s="33" customFormat="1" ht="12.75">
      <c r="A45" s="19">
        <f t="shared" si="2"/>
        <v>42</v>
      </c>
      <c r="B45" s="32">
        <f t="shared" si="5"/>
        <v>18</v>
      </c>
      <c r="C45" s="27"/>
      <c r="D45" s="28"/>
      <c r="E45" s="3"/>
      <c r="F45" s="29"/>
      <c r="G45" s="28"/>
      <c r="H45" s="47">
        <v>5</v>
      </c>
      <c r="I45" s="28"/>
      <c r="J45" s="24"/>
      <c r="K45" s="24">
        <v>13</v>
      </c>
      <c r="L45" s="24"/>
      <c r="M45" s="30" t="s">
        <v>130</v>
      </c>
      <c r="N45" s="30" t="s">
        <v>131</v>
      </c>
      <c r="O45" s="8">
        <v>1969</v>
      </c>
      <c r="P45" s="31">
        <f t="shared" si="6"/>
        <v>207</v>
      </c>
      <c r="Q45" s="32">
        <f t="shared" si="4"/>
        <v>18</v>
      </c>
      <c r="R45" s="32"/>
      <c r="T45" s="42">
        <v>21.1</v>
      </c>
      <c r="AO45" s="33">
        <v>10.9</v>
      </c>
      <c r="AR45" s="32"/>
      <c r="AT45" s="32"/>
      <c r="AV45" s="42">
        <v>21.1</v>
      </c>
      <c r="AW45" s="32"/>
      <c r="AZ45" s="32"/>
      <c r="BC45" s="32"/>
      <c r="BF45" s="32"/>
      <c r="BI45" s="32"/>
      <c r="BL45" s="32"/>
      <c r="BM45" s="32"/>
      <c r="BP45" s="32"/>
      <c r="BQ45" s="32"/>
      <c r="BR45" s="42">
        <v>21.1</v>
      </c>
      <c r="BT45" s="32"/>
      <c r="BU45" s="32"/>
      <c r="BW45" s="32"/>
      <c r="BX45" s="32"/>
      <c r="BZ45" s="32"/>
      <c r="CA45" s="32"/>
      <c r="CC45" s="32"/>
      <c r="CD45" s="32"/>
      <c r="CF45" s="32"/>
      <c r="CG45" s="33">
        <v>5.8</v>
      </c>
      <c r="CI45" s="32"/>
      <c r="DJ45" s="33">
        <v>6.5</v>
      </c>
      <c r="DK45" s="33" t="s">
        <v>29</v>
      </c>
      <c r="DN45" s="40">
        <v>5.6</v>
      </c>
      <c r="DO45" s="40"/>
      <c r="DP45" s="40"/>
      <c r="DQ45" s="40"/>
      <c r="DR45" s="40"/>
      <c r="DS45" s="40">
        <v>6.9</v>
      </c>
      <c r="DT45" s="40"/>
      <c r="DU45" s="40"/>
      <c r="DV45" s="40">
        <v>8.5</v>
      </c>
      <c r="DW45" s="40"/>
      <c r="DX45" s="40"/>
      <c r="DY45" s="40"/>
      <c r="DZ45" s="40"/>
      <c r="EA45" s="40"/>
      <c r="EB45" s="40"/>
      <c r="EC45" s="40">
        <v>6</v>
      </c>
      <c r="ED45" s="40"/>
      <c r="EE45" s="40"/>
      <c r="EF45" s="40"/>
      <c r="EG45" s="40"/>
      <c r="EH45" s="40"/>
      <c r="EI45" s="40"/>
      <c r="EJ45" s="40"/>
      <c r="EK45" s="40"/>
      <c r="EL45" s="40"/>
      <c r="EM45" s="40">
        <v>5.5</v>
      </c>
      <c r="EN45" s="40"/>
      <c r="EO45" s="40"/>
      <c r="EP45" s="40"/>
      <c r="EQ45" s="40"/>
      <c r="ER45" s="40"/>
      <c r="ES45" s="40"/>
      <c r="ET45" s="40">
        <v>6.3</v>
      </c>
      <c r="EU45" s="40"/>
      <c r="EV45" s="40"/>
      <c r="EW45" s="40"/>
      <c r="EX45" s="40"/>
      <c r="EY45" s="40"/>
      <c r="EZ45" s="40"/>
      <c r="FA45" s="40"/>
      <c r="FB45" s="40"/>
      <c r="FC45" s="40">
        <v>9.2</v>
      </c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>
        <v>6</v>
      </c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>
        <v>14.3</v>
      </c>
      <c r="GE45" s="40"/>
      <c r="GF45" s="40"/>
      <c r="GG45" s="32"/>
      <c r="GH45" s="40"/>
      <c r="GI45" s="40"/>
      <c r="GJ45" s="32"/>
      <c r="GK45" s="40"/>
      <c r="GL45" s="32"/>
      <c r="GM45" s="40"/>
      <c r="GN45" s="40"/>
      <c r="GO45" s="32"/>
      <c r="GP45" s="32"/>
      <c r="GQ45" s="40"/>
      <c r="GR45" s="32"/>
      <c r="GS45" s="40">
        <v>10</v>
      </c>
      <c r="GT45" s="32"/>
      <c r="GU45" s="32"/>
      <c r="GV45" s="42">
        <v>21.1</v>
      </c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42">
        <v>21.1</v>
      </c>
      <c r="HJ45" s="32"/>
      <c r="HK45" s="32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s="33" customFormat="1" ht="12.75">
      <c r="A46" s="19">
        <f t="shared" si="2"/>
        <v>43</v>
      </c>
      <c r="B46" s="32">
        <f t="shared" si="5"/>
        <v>12</v>
      </c>
      <c r="C46" s="27"/>
      <c r="D46" s="28"/>
      <c r="E46" s="3"/>
      <c r="F46" s="29"/>
      <c r="G46" s="28"/>
      <c r="H46" s="47">
        <v>7</v>
      </c>
      <c r="I46" s="28"/>
      <c r="J46" s="3">
        <v>1</v>
      </c>
      <c r="K46" s="3">
        <v>4</v>
      </c>
      <c r="L46" s="28"/>
      <c r="M46" s="30" t="s">
        <v>108</v>
      </c>
      <c r="N46" s="30" t="s">
        <v>109</v>
      </c>
      <c r="O46" s="8">
        <v>1962</v>
      </c>
      <c r="P46" s="31">
        <f t="shared" si="6"/>
        <v>204.29999999999998</v>
      </c>
      <c r="Q46" s="32">
        <f t="shared" si="4"/>
        <v>12</v>
      </c>
      <c r="R46" s="32"/>
      <c r="T46" s="42">
        <v>21.1</v>
      </c>
      <c r="AR46" s="32"/>
      <c r="AT46" s="32"/>
      <c r="AV46" s="42">
        <v>21.1</v>
      </c>
      <c r="AW46" s="32"/>
      <c r="AZ46" s="32"/>
      <c r="BC46" s="32"/>
      <c r="BF46" s="32"/>
      <c r="BI46" s="32"/>
      <c r="BL46" s="32"/>
      <c r="BM46" s="32"/>
      <c r="BP46" s="32"/>
      <c r="BQ46" s="32"/>
      <c r="BR46" s="42">
        <v>21.1</v>
      </c>
      <c r="BT46" s="32"/>
      <c r="BU46" s="32"/>
      <c r="BW46" s="32"/>
      <c r="BX46" s="32"/>
      <c r="BZ46" s="32"/>
      <c r="CA46" s="32"/>
      <c r="CC46" s="32"/>
      <c r="CD46" s="32"/>
      <c r="CF46" s="32"/>
      <c r="CI46" s="32"/>
      <c r="CW46" s="49"/>
      <c r="CZ46" s="49"/>
      <c r="DA46" s="33">
        <v>10.4</v>
      </c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40">
        <v>9.1</v>
      </c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40"/>
      <c r="ES46" s="40"/>
      <c r="ET46" s="40"/>
      <c r="EU46" s="32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>
        <v>11.3</v>
      </c>
      <c r="FL46" s="40"/>
      <c r="FM46" s="40"/>
      <c r="FN46" s="32"/>
      <c r="FO46" s="32"/>
      <c r="FP46" s="40"/>
      <c r="FQ46" s="40"/>
      <c r="FR46" s="32"/>
      <c r="FS46" s="40"/>
      <c r="FT46" s="40"/>
      <c r="FU46" s="40"/>
      <c r="FV46" s="32"/>
      <c r="FW46" s="42">
        <v>21.1</v>
      </c>
      <c r="FX46" s="40"/>
      <c r="FY46" s="40"/>
      <c r="FZ46" s="40"/>
      <c r="GA46" s="32"/>
      <c r="GB46" s="40"/>
      <c r="GC46" s="32"/>
      <c r="GD46" s="40">
        <v>14.3</v>
      </c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42">
        <v>21.1</v>
      </c>
      <c r="GQ46" s="32"/>
      <c r="GR46" s="40"/>
      <c r="GS46" s="32"/>
      <c r="GT46" s="32"/>
      <c r="GU46" s="32"/>
      <c r="GV46" s="32"/>
      <c r="GW46" s="40">
        <v>11.5</v>
      </c>
      <c r="GX46" s="40"/>
      <c r="GY46" s="32"/>
      <c r="GZ46" s="32"/>
      <c r="HA46" s="32"/>
      <c r="HB46" s="32"/>
      <c r="HC46" s="32"/>
      <c r="HD46" s="42">
        <v>21.1</v>
      </c>
      <c r="HE46" s="32"/>
      <c r="HF46" s="32"/>
      <c r="HG46" s="32"/>
      <c r="HH46" s="32"/>
      <c r="HI46" s="32"/>
      <c r="HJ46" s="32"/>
      <c r="HK46" s="32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42">
        <v>21.1</v>
      </c>
      <c r="HX46" s="39"/>
      <c r="HY46" s="39"/>
      <c r="HZ46" s="39"/>
      <c r="IA46" s="39"/>
      <c r="IB46" s="39"/>
      <c r="IC46" s="39"/>
      <c r="ID46" s="39"/>
      <c r="IE46" s="39"/>
      <c r="IF46" s="40"/>
      <c r="IG46" s="40"/>
      <c r="IH46" s="40"/>
      <c r="II46" s="40"/>
      <c r="IJ46" s="40"/>
      <c r="IK46" s="40"/>
      <c r="IL46" s="40"/>
      <c r="IM46" s="40"/>
      <c r="IO46" s="40"/>
      <c r="IP46" s="40"/>
      <c r="IQ46" s="40"/>
      <c r="IR46" s="40"/>
      <c r="IS46" s="40"/>
      <c r="IT46" s="40"/>
      <c r="IU46" s="40"/>
      <c r="IV46" s="40"/>
    </row>
    <row r="47" spans="1:256" s="33" customFormat="1" ht="12.75">
      <c r="A47" s="19">
        <f t="shared" si="2"/>
        <v>44</v>
      </c>
      <c r="B47" s="32">
        <f t="shared" si="5"/>
        <v>24</v>
      </c>
      <c r="C47" s="27"/>
      <c r="D47" s="28"/>
      <c r="E47" s="3"/>
      <c r="F47" s="29"/>
      <c r="G47" s="28"/>
      <c r="H47" s="47">
        <v>2</v>
      </c>
      <c r="I47" s="28"/>
      <c r="J47" s="3"/>
      <c r="K47" s="3">
        <v>22</v>
      </c>
      <c r="L47" s="28"/>
      <c r="M47" s="30" t="s">
        <v>123</v>
      </c>
      <c r="N47" s="30" t="s">
        <v>39</v>
      </c>
      <c r="O47" s="8">
        <v>1976</v>
      </c>
      <c r="P47" s="31">
        <f t="shared" si="6"/>
        <v>202.89999999999998</v>
      </c>
      <c r="Q47" s="32">
        <f t="shared" si="4"/>
        <v>24</v>
      </c>
      <c r="R47" s="32"/>
      <c r="AO47" s="33">
        <v>10.9</v>
      </c>
      <c r="AR47" s="32"/>
      <c r="AT47" s="32"/>
      <c r="AV47" s="42">
        <v>21.1</v>
      </c>
      <c r="AX47" s="40"/>
      <c r="BA47" s="42">
        <v>21.1</v>
      </c>
      <c r="BK47" s="33">
        <v>5</v>
      </c>
      <c r="BQ47" s="33">
        <v>10</v>
      </c>
      <c r="CA47" s="33">
        <v>6</v>
      </c>
      <c r="CG47" s="33">
        <v>5.8</v>
      </c>
      <c r="CI47" s="33">
        <v>10</v>
      </c>
      <c r="CO47" s="33">
        <v>5.8</v>
      </c>
      <c r="CS47" s="33">
        <v>6.3</v>
      </c>
      <c r="CX47" s="33">
        <v>6</v>
      </c>
      <c r="CZ47" s="33">
        <v>4</v>
      </c>
      <c r="DC47" s="33">
        <v>4.6</v>
      </c>
      <c r="DL47" s="33">
        <v>6</v>
      </c>
      <c r="DN47" s="40"/>
      <c r="DO47" s="40"/>
      <c r="DP47" s="40"/>
      <c r="DQ47" s="40"/>
      <c r="DR47" s="40"/>
      <c r="DS47" s="40">
        <v>6.9</v>
      </c>
      <c r="DT47" s="40"/>
      <c r="DU47" s="40"/>
      <c r="DV47" s="40"/>
      <c r="DW47" s="40"/>
      <c r="DX47" s="40">
        <v>6.2</v>
      </c>
      <c r="DY47" s="40"/>
      <c r="DZ47" s="40">
        <v>9.1</v>
      </c>
      <c r="EA47" s="40"/>
      <c r="EB47" s="40"/>
      <c r="EC47" s="40">
        <v>6</v>
      </c>
      <c r="ED47" s="40"/>
      <c r="EE47" s="40"/>
      <c r="EF47" s="40"/>
      <c r="EG47" s="40"/>
      <c r="EH47" s="40"/>
      <c r="EI47" s="40"/>
      <c r="EJ47" s="40"/>
      <c r="EK47" s="40"/>
      <c r="EL47" s="40"/>
      <c r="EM47" s="40">
        <v>5.5</v>
      </c>
      <c r="EN47" s="40"/>
      <c r="EO47" s="40">
        <v>10</v>
      </c>
      <c r="EP47" s="40"/>
      <c r="EQ47" s="40"/>
      <c r="ER47" s="40"/>
      <c r="ES47" s="40"/>
      <c r="ET47" s="40">
        <v>6.3</v>
      </c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>
        <v>6</v>
      </c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>
        <v>14.3</v>
      </c>
      <c r="GE47" s="40"/>
      <c r="GF47" s="40"/>
      <c r="GG47" s="32"/>
      <c r="GH47" s="40"/>
      <c r="GI47" s="40"/>
      <c r="GJ47" s="32"/>
      <c r="GK47" s="40"/>
      <c r="GL47" s="32"/>
      <c r="GM47" s="40"/>
      <c r="GN47" s="40"/>
      <c r="GO47" s="32"/>
      <c r="GP47" s="32"/>
      <c r="GQ47" s="32"/>
      <c r="GR47" s="32"/>
      <c r="GS47" s="40">
        <v>10</v>
      </c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s="33" customFormat="1" ht="12.75">
      <c r="A48" s="19">
        <f t="shared" si="2"/>
        <v>45</v>
      </c>
      <c r="B48" s="32">
        <f t="shared" si="5"/>
        <v>26</v>
      </c>
      <c r="C48" s="27"/>
      <c r="D48" s="28"/>
      <c r="E48" s="3"/>
      <c r="F48" s="29"/>
      <c r="G48" s="28"/>
      <c r="H48" s="47"/>
      <c r="I48" s="28"/>
      <c r="J48" s="3">
        <v>1</v>
      </c>
      <c r="K48" s="3">
        <v>24</v>
      </c>
      <c r="L48" s="28">
        <v>1</v>
      </c>
      <c r="M48" s="30" t="s">
        <v>58</v>
      </c>
      <c r="N48" s="30" t="s">
        <v>59</v>
      </c>
      <c r="O48" s="8">
        <v>1952</v>
      </c>
      <c r="P48" s="31">
        <f t="shared" si="6"/>
        <v>202.00000000000003</v>
      </c>
      <c r="Q48" s="32">
        <f t="shared" si="4"/>
        <v>26</v>
      </c>
      <c r="R48" s="32"/>
      <c r="AD48" s="33">
        <v>10.5</v>
      </c>
      <c r="AF48" s="33">
        <v>10.1</v>
      </c>
      <c r="AI48" s="33">
        <v>8.2</v>
      </c>
      <c r="AO48" s="33">
        <v>10.9</v>
      </c>
      <c r="AQ48" s="33">
        <v>12</v>
      </c>
      <c r="AR48" s="32"/>
      <c r="AT48" s="32"/>
      <c r="AX48" s="33">
        <v>12</v>
      </c>
      <c r="AY48" s="33">
        <v>5</v>
      </c>
      <c r="BA48" s="33">
        <v>10</v>
      </c>
      <c r="BH48" s="33">
        <v>12.5</v>
      </c>
      <c r="BK48" s="33">
        <v>5</v>
      </c>
      <c r="BO48" s="33">
        <v>8.6</v>
      </c>
      <c r="BT48" s="33">
        <v>5.6</v>
      </c>
      <c r="BW48" s="33">
        <v>5</v>
      </c>
      <c r="CC48" s="33">
        <v>7</v>
      </c>
      <c r="CF48" s="33">
        <v>8.7</v>
      </c>
      <c r="CI48" s="32"/>
      <c r="CL48" s="33">
        <v>5</v>
      </c>
      <c r="CP48" s="33">
        <v>9.8</v>
      </c>
      <c r="CR48" s="33">
        <v>7.3</v>
      </c>
      <c r="CS48" s="33">
        <v>6.3</v>
      </c>
      <c r="CX48" s="33">
        <v>6</v>
      </c>
      <c r="DC48" s="33">
        <v>4.6</v>
      </c>
      <c r="DE48" s="33">
        <v>7.3</v>
      </c>
      <c r="DI48" s="33">
        <v>7.1</v>
      </c>
      <c r="DL48" s="49"/>
      <c r="DM48" s="49"/>
      <c r="DN48" s="40">
        <v>5.6</v>
      </c>
      <c r="DO48" s="32"/>
      <c r="DP48" s="32"/>
      <c r="DQ48" s="32"/>
      <c r="DR48" s="32"/>
      <c r="DS48" s="40">
        <v>6.9</v>
      </c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40"/>
      <c r="IG48" s="40"/>
      <c r="IH48" s="40"/>
      <c r="II48" s="40"/>
      <c r="IJ48" s="40"/>
      <c r="IK48" s="40"/>
      <c r="IL48" s="40">
        <v>5</v>
      </c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s="33" customFormat="1" ht="12.75">
      <c r="A49" s="19">
        <f t="shared" si="2"/>
        <v>46</v>
      </c>
      <c r="B49" s="32">
        <f t="shared" si="5"/>
        <v>16</v>
      </c>
      <c r="C49" s="27"/>
      <c r="D49" s="28"/>
      <c r="E49" s="3"/>
      <c r="F49" s="29">
        <v>1</v>
      </c>
      <c r="G49" s="28"/>
      <c r="H49" s="47">
        <v>1</v>
      </c>
      <c r="I49" s="28"/>
      <c r="J49" s="3"/>
      <c r="K49" s="3">
        <v>13</v>
      </c>
      <c r="L49" s="28">
        <v>1</v>
      </c>
      <c r="M49" s="30" t="s">
        <v>61</v>
      </c>
      <c r="N49" s="30" t="s">
        <v>62</v>
      </c>
      <c r="O49" s="8">
        <v>1973</v>
      </c>
      <c r="P49" s="31">
        <f t="shared" si="6"/>
        <v>201.79999999999998</v>
      </c>
      <c r="Q49" s="32">
        <f t="shared" si="4"/>
        <v>16</v>
      </c>
      <c r="R49" s="32"/>
      <c r="AR49" s="32"/>
      <c r="AT49" s="32"/>
      <c r="BM49" s="33">
        <v>2.5</v>
      </c>
      <c r="CG49" s="33">
        <v>5.8</v>
      </c>
      <c r="CI49" s="33">
        <v>10</v>
      </c>
      <c r="CS49" s="33">
        <v>6.3</v>
      </c>
      <c r="DE49" s="33">
        <v>7.3</v>
      </c>
      <c r="DN49" s="40">
        <v>5.6</v>
      </c>
      <c r="DO49" s="40"/>
      <c r="DP49" s="40">
        <v>9.8</v>
      </c>
      <c r="DQ49" s="40"/>
      <c r="DR49" s="40"/>
      <c r="DS49" s="40">
        <v>6.9</v>
      </c>
      <c r="DT49" s="40"/>
      <c r="DU49" s="40"/>
      <c r="DV49" s="40"/>
      <c r="DW49" s="40"/>
      <c r="DX49" s="40"/>
      <c r="DY49" s="40"/>
      <c r="DZ49" s="40"/>
      <c r="EA49" s="40"/>
      <c r="EB49" s="32"/>
      <c r="EC49" s="40">
        <v>6</v>
      </c>
      <c r="ED49" s="40"/>
      <c r="EE49" s="32"/>
      <c r="EF49" s="40"/>
      <c r="EG49" s="40"/>
      <c r="EH49" s="40"/>
      <c r="EI49" s="32"/>
      <c r="EJ49" s="40"/>
      <c r="EK49" s="32"/>
      <c r="EL49" s="32"/>
      <c r="EM49" s="40">
        <v>5.5</v>
      </c>
      <c r="EN49" s="32"/>
      <c r="EO49" s="32"/>
      <c r="EP49" s="32"/>
      <c r="EQ49" s="32"/>
      <c r="ER49" s="40"/>
      <c r="ES49" s="32"/>
      <c r="ET49" s="40"/>
      <c r="EU49" s="32"/>
      <c r="EV49" s="40"/>
      <c r="EW49" s="32"/>
      <c r="EX49" s="40"/>
      <c r="EY49" s="40"/>
      <c r="EZ49" s="40"/>
      <c r="FA49" s="32"/>
      <c r="FB49" s="40"/>
      <c r="FC49" s="40"/>
      <c r="FD49" s="40"/>
      <c r="FE49" s="32"/>
      <c r="FF49" s="40"/>
      <c r="FG49" s="40"/>
      <c r="FH49" s="32"/>
      <c r="FI49" s="40"/>
      <c r="FJ49" s="40"/>
      <c r="FK49" s="32"/>
      <c r="FL49" s="40"/>
      <c r="FM49" s="40"/>
      <c r="FN49" s="32"/>
      <c r="FO49" s="32"/>
      <c r="FP49" s="40"/>
      <c r="FQ49" s="40"/>
      <c r="FR49" s="32"/>
      <c r="FS49" s="32"/>
      <c r="FT49" s="40"/>
      <c r="FU49" s="40"/>
      <c r="FV49" s="32"/>
      <c r="FW49" s="32"/>
      <c r="FX49" s="40"/>
      <c r="FY49" s="40"/>
      <c r="FZ49" s="40"/>
      <c r="GA49" s="32"/>
      <c r="GB49" s="40"/>
      <c r="GC49" s="32"/>
      <c r="GD49" s="40">
        <v>14.3</v>
      </c>
      <c r="GE49" s="32"/>
      <c r="GF49" s="32"/>
      <c r="GG49" s="8"/>
      <c r="GH49" s="32"/>
      <c r="GI49" s="32"/>
      <c r="GJ49" s="8"/>
      <c r="GK49" s="32"/>
      <c r="GL49" s="8"/>
      <c r="GM49" s="32"/>
      <c r="GN49" s="32"/>
      <c r="GO49" s="8"/>
      <c r="GP49" s="40"/>
      <c r="GQ49" s="32"/>
      <c r="GR49" s="40"/>
      <c r="GS49" s="32"/>
      <c r="GT49" s="48">
        <v>42.2</v>
      </c>
      <c r="GU49" s="40"/>
      <c r="GV49" s="32"/>
      <c r="GW49" s="40">
        <v>11.5</v>
      </c>
      <c r="GX49" s="40"/>
      <c r="GY49" s="32"/>
      <c r="GZ49" s="32"/>
      <c r="HA49" s="40"/>
      <c r="HB49" s="32"/>
      <c r="HC49" s="32"/>
      <c r="HD49" s="42">
        <v>21.1</v>
      </c>
      <c r="HE49" s="32"/>
      <c r="HF49" s="32"/>
      <c r="HG49" s="32"/>
      <c r="HH49" s="40">
        <v>32</v>
      </c>
      <c r="HI49" s="32"/>
      <c r="HJ49" s="32"/>
      <c r="HK49" s="32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M49" s="33">
        <v>15</v>
      </c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s="33" customFormat="1" ht="12.75">
      <c r="A50" s="19">
        <f t="shared" si="2"/>
        <v>47</v>
      </c>
      <c r="B50" s="32">
        <f t="shared" si="5"/>
        <v>38</v>
      </c>
      <c r="C50" s="27"/>
      <c r="D50" s="28"/>
      <c r="E50" s="3"/>
      <c r="F50" s="29"/>
      <c r="G50" s="28"/>
      <c r="H50" s="47"/>
      <c r="I50" s="28"/>
      <c r="J50" s="3">
        <v>1</v>
      </c>
      <c r="K50" s="3">
        <v>26</v>
      </c>
      <c r="L50" s="28">
        <v>11</v>
      </c>
      <c r="M50" s="30" t="s">
        <v>154</v>
      </c>
      <c r="N50" s="30" t="s">
        <v>155</v>
      </c>
      <c r="O50" s="8">
        <v>1959</v>
      </c>
      <c r="P50" s="31">
        <f t="shared" si="6"/>
        <v>199.49999999999997</v>
      </c>
      <c r="Q50" s="32">
        <f>COUNTIF(R50:IV50,"&gt;0")+2</f>
        <v>38</v>
      </c>
      <c r="R50" s="32"/>
      <c r="S50" s="33">
        <v>5.8</v>
      </c>
      <c r="W50" s="33">
        <v>9</v>
      </c>
      <c r="AI50" s="33">
        <v>8.2</v>
      </c>
      <c r="AO50" s="33">
        <v>10.9</v>
      </c>
      <c r="AR50" s="32"/>
      <c r="AT50" s="32"/>
      <c r="AX50" s="33">
        <v>12</v>
      </c>
      <c r="AY50" s="33">
        <v>5</v>
      </c>
      <c r="BI50" s="33">
        <v>7</v>
      </c>
      <c r="BK50" s="33">
        <v>5</v>
      </c>
      <c r="BM50" s="33">
        <v>2.5</v>
      </c>
      <c r="BN50" s="33">
        <v>1.3</v>
      </c>
      <c r="CC50" s="33">
        <v>7</v>
      </c>
      <c r="CD50" s="33">
        <v>0.8</v>
      </c>
      <c r="CE50" s="33">
        <v>1</v>
      </c>
      <c r="CF50" s="33">
        <v>8.7</v>
      </c>
      <c r="CI50" s="33">
        <v>10</v>
      </c>
      <c r="CQ50" s="33">
        <v>9.8</v>
      </c>
      <c r="CS50" s="33">
        <v>6.3</v>
      </c>
      <c r="CX50" s="33">
        <v>6</v>
      </c>
      <c r="CZ50" s="33">
        <v>4</v>
      </c>
      <c r="DC50" s="33">
        <v>4.6</v>
      </c>
      <c r="DJ50" s="33">
        <v>6.5</v>
      </c>
      <c r="DK50" s="33">
        <v>8.5</v>
      </c>
      <c r="DL50" s="33">
        <v>6</v>
      </c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>
        <v>9.1</v>
      </c>
      <c r="EO50" s="40"/>
      <c r="EP50" s="40"/>
      <c r="EQ50" s="40"/>
      <c r="ER50" s="40">
        <v>6.1</v>
      </c>
      <c r="ES50" s="40"/>
      <c r="ET50" s="40">
        <v>6.3</v>
      </c>
      <c r="EU50" s="40"/>
      <c r="EV50" s="40">
        <v>0.2</v>
      </c>
      <c r="EW50" s="40"/>
      <c r="EX50" s="40"/>
      <c r="EY50" s="32"/>
      <c r="EZ50" s="32"/>
      <c r="FA50" s="40"/>
      <c r="FB50" s="40">
        <v>1.6</v>
      </c>
      <c r="FC50" s="32"/>
      <c r="FD50" s="32"/>
      <c r="FE50" s="40"/>
      <c r="FF50" s="32"/>
      <c r="FG50" s="32"/>
      <c r="FH50" s="40"/>
      <c r="FI50" s="32"/>
      <c r="FJ50" s="32"/>
      <c r="FK50" s="40"/>
      <c r="FL50" s="32"/>
      <c r="FM50" s="32"/>
      <c r="FN50" s="40"/>
      <c r="FO50" s="40"/>
      <c r="FP50" s="32"/>
      <c r="FQ50" s="32"/>
      <c r="FR50" s="40">
        <v>6</v>
      </c>
      <c r="FS50" s="40"/>
      <c r="FT50" s="32"/>
      <c r="FU50" s="32"/>
      <c r="FV50" s="40"/>
      <c r="FW50" s="40"/>
      <c r="FX50" s="32"/>
      <c r="FY50" s="40">
        <v>2</v>
      </c>
      <c r="FZ50" s="32"/>
      <c r="GA50" s="40"/>
      <c r="GB50" s="32"/>
      <c r="GC50" s="40"/>
      <c r="GD50" s="32"/>
      <c r="GE50" s="40"/>
      <c r="GF50" s="40"/>
      <c r="GG50" s="32"/>
      <c r="GH50" s="40">
        <v>0.5</v>
      </c>
      <c r="GI50" s="40"/>
      <c r="GJ50" s="32"/>
      <c r="GK50" s="40">
        <v>8.8</v>
      </c>
      <c r="GL50" s="32"/>
      <c r="GM50" s="32"/>
      <c r="GN50" s="32"/>
      <c r="GO50" s="32"/>
      <c r="GP50" s="32"/>
      <c r="GQ50" s="40">
        <v>1.5</v>
      </c>
      <c r="GR50" s="40">
        <v>1.5</v>
      </c>
      <c r="GS50" s="32"/>
      <c r="GT50" s="32"/>
      <c r="GU50" s="32"/>
      <c r="GV50" s="32"/>
      <c r="GW50" s="32"/>
      <c r="GX50" s="32"/>
      <c r="GY50" s="40">
        <v>3</v>
      </c>
      <c r="GZ50" s="32"/>
      <c r="HA50" s="32"/>
      <c r="HB50" s="32"/>
      <c r="HC50" s="32"/>
      <c r="HD50" s="32"/>
      <c r="HE50" s="32"/>
      <c r="HF50" s="32"/>
      <c r="HG50" s="40">
        <v>7</v>
      </c>
      <c r="HH50" s="32"/>
      <c r="HI50" s="32"/>
      <c r="HJ50" s="32"/>
      <c r="HK50" s="32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40"/>
      <c r="IG50" s="40"/>
      <c r="IH50" s="40"/>
      <c r="II50" s="40"/>
      <c r="IJ50" s="40"/>
      <c r="IK50" s="40"/>
      <c r="IL50" s="40"/>
      <c r="IM50" s="40"/>
      <c r="IO50" s="40"/>
      <c r="IP50" s="40"/>
      <c r="IQ50" s="40"/>
      <c r="IR50" s="40"/>
      <c r="IS50" s="40"/>
      <c r="IT50" s="40"/>
      <c r="IU50" s="40"/>
      <c r="IV50" s="40"/>
    </row>
    <row r="51" spans="1:256" s="33" customFormat="1" ht="12.75">
      <c r="A51" s="19">
        <f t="shared" si="2"/>
        <v>48</v>
      </c>
      <c r="B51" s="32">
        <f t="shared" si="5"/>
        <v>37</v>
      </c>
      <c r="C51" s="27"/>
      <c r="D51" s="28"/>
      <c r="E51" s="3"/>
      <c r="F51" s="29"/>
      <c r="G51" s="28"/>
      <c r="H51" s="47"/>
      <c r="I51" s="28"/>
      <c r="J51" s="3">
        <v>1</v>
      </c>
      <c r="K51" s="3">
        <v>26</v>
      </c>
      <c r="L51" s="28">
        <v>10</v>
      </c>
      <c r="M51" s="30" t="s">
        <v>156</v>
      </c>
      <c r="N51" s="30" t="s">
        <v>157</v>
      </c>
      <c r="O51" s="8">
        <v>1968</v>
      </c>
      <c r="P51" s="31">
        <f t="shared" si="6"/>
        <v>196.6</v>
      </c>
      <c r="Q51" s="32">
        <f>COUNTIF(R51:IV51,"&gt;0")+2</f>
        <v>37</v>
      </c>
      <c r="R51" s="32"/>
      <c r="S51" s="33">
        <v>5.8</v>
      </c>
      <c r="W51" s="33">
        <v>9</v>
      </c>
      <c r="AI51" s="33">
        <v>8.2</v>
      </c>
      <c r="AO51" s="33">
        <v>10.9</v>
      </c>
      <c r="AR51" s="32"/>
      <c r="AT51" s="32"/>
      <c r="AX51" s="33">
        <v>12</v>
      </c>
      <c r="AY51" s="33">
        <v>5</v>
      </c>
      <c r="BI51" s="33">
        <v>7</v>
      </c>
      <c r="BK51" s="33">
        <v>5</v>
      </c>
      <c r="BM51" s="33">
        <v>2.5</v>
      </c>
      <c r="BN51" s="33">
        <v>1.3</v>
      </c>
      <c r="CC51" s="33">
        <v>7</v>
      </c>
      <c r="CD51" s="33">
        <v>0.8</v>
      </c>
      <c r="CE51" s="33">
        <v>1</v>
      </c>
      <c r="CF51" s="33">
        <v>8.7</v>
      </c>
      <c r="CI51" s="33">
        <v>10</v>
      </c>
      <c r="CQ51" s="33">
        <v>9.8</v>
      </c>
      <c r="CS51" s="33">
        <v>6.3</v>
      </c>
      <c r="CX51" s="33">
        <v>6</v>
      </c>
      <c r="CZ51" s="33">
        <v>4</v>
      </c>
      <c r="DC51" s="33">
        <v>4.6</v>
      </c>
      <c r="DJ51" s="33">
        <v>6.5</v>
      </c>
      <c r="DK51" s="33">
        <v>8.5</v>
      </c>
      <c r="DL51" s="33">
        <v>6</v>
      </c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>
        <v>9.1</v>
      </c>
      <c r="EO51" s="40"/>
      <c r="EP51" s="40"/>
      <c r="EQ51" s="40"/>
      <c r="ER51" s="40">
        <v>6.1</v>
      </c>
      <c r="ES51" s="40"/>
      <c r="ET51" s="40">
        <v>6.3</v>
      </c>
      <c r="EU51" s="40"/>
      <c r="EV51" s="32"/>
      <c r="EW51" s="40"/>
      <c r="EX51" s="40"/>
      <c r="EY51" s="32"/>
      <c r="EZ51" s="32"/>
      <c r="FA51" s="40"/>
      <c r="FB51" s="40">
        <v>1.6</v>
      </c>
      <c r="FC51" s="32"/>
      <c r="FD51" s="32"/>
      <c r="FE51" s="40"/>
      <c r="FF51" s="32"/>
      <c r="FG51" s="32"/>
      <c r="FH51" s="40"/>
      <c r="FI51" s="32"/>
      <c r="FJ51" s="32"/>
      <c r="FK51" s="40"/>
      <c r="FL51" s="32"/>
      <c r="FM51" s="32"/>
      <c r="FN51" s="40"/>
      <c r="FO51" s="40"/>
      <c r="FP51" s="32"/>
      <c r="FQ51" s="32"/>
      <c r="FR51" s="40">
        <v>6</v>
      </c>
      <c r="FS51" s="40"/>
      <c r="FT51" s="32"/>
      <c r="FU51" s="32"/>
      <c r="FV51" s="40"/>
      <c r="FW51" s="40"/>
      <c r="FX51" s="32"/>
      <c r="FY51" s="40">
        <v>2</v>
      </c>
      <c r="FZ51" s="32"/>
      <c r="GA51" s="40"/>
      <c r="GB51" s="32"/>
      <c r="GC51" s="40"/>
      <c r="GD51" s="32"/>
      <c r="GE51" s="40"/>
      <c r="GF51" s="40"/>
      <c r="GG51" s="32"/>
      <c r="GH51" s="40">
        <v>0.8</v>
      </c>
      <c r="GI51" s="40"/>
      <c r="GJ51" s="32"/>
      <c r="GK51" s="40">
        <v>8.8</v>
      </c>
      <c r="GL51" s="32"/>
      <c r="GM51" s="32"/>
      <c r="GN51" s="32"/>
      <c r="GO51" s="32"/>
      <c r="GP51" s="32"/>
      <c r="GQ51" s="40">
        <v>1.5</v>
      </c>
      <c r="GR51" s="40">
        <v>1.5</v>
      </c>
      <c r="GS51" s="32"/>
      <c r="GT51" s="32"/>
      <c r="GU51" s="32"/>
      <c r="GV51" s="32"/>
      <c r="GW51" s="32"/>
      <c r="GX51" s="32"/>
      <c r="GY51" s="40">
        <v>3</v>
      </c>
      <c r="GZ51" s="32"/>
      <c r="HA51" s="32"/>
      <c r="HB51" s="32"/>
      <c r="HC51" s="32"/>
      <c r="HD51" s="32"/>
      <c r="HE51" s="32"/>
      <c r="HF51" s="32"/>
      <c r="HG51" s="40">
        <v>4</v>
      </c>
      <c r="HH51" s="32"/>
      <c r="HI51" s="32"/>
      <c r="HJ51" s="32"/>
      <c r="HK51" s="32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s="33" customFormat="1" ht="12.75">
      <c r="A52" s="19">
        <f t="shared" si="2"/>
        <v>49</v>
      </c>
      <c r="B52" s="32">
        <f t="shared" si="5"/>
        <v>14</v>
      </c>
      <c r="C52" s="27"/>
      <c r="D52" s="28"/>
      <c r="E52" s="3"/>
      <c r="F52" s="29">
        <v>1</v>
      </c>
      <c r="G52" s="28"/>
      <c r="H52" s="47">
        <v>2</v>
      </c>
      <c r="I52" s="28"/>
      <c r="J52" s="3"/>
      <c r="K52" s="3">
        <v>11</v>
      </c>
      <c r="L52" s="28"/>
      <c r="M52" s="30" t="s">
        <v>113</v>
      </c>
      <c r="N52" s="30" t="s">
        <v>64</v>
      </c>
      <c r="O52" s="8">
        <v>1977</v>
      </c>
      <c r="P52" s="31">
        <f t="shared" si="6"/>
        <v>194.90000000000003</v>
      </c>
      <c r="Q52" s="32">
        <f aca="true" t="shared" si="7" ref="Q52:Q83">COUNTIF(R52:IV52,"&gt;0")</f>
        <v>14</v>
      </c>
      <c r="R52" s="32"/>
      <c r="V52" s="48">
        <v>42.2</v>
      </c>
      <c r="AR52" s="33">
        <v>30</v>
      </c>
      <c r="AT52" s="32"/>
      <c r="AV52" s="42">
        <v>21.1</v>
      </c>
      <c r="BR52" s="42">
        <v>21.1</v>
      </c>
      <c r="CI52" s="33">
        <v>10</v>
      </c>
      <c r="DE52" s="33">
        <v>7.3</v>
      </c>
      <c r="DN52" s="40">
        <v>5.6</v>
      </c>
      <c r="DO52" s="40"/>
      <c r="DP52" s="40"/>
      <c r="DQ52" s="40"/>
      <c r="DR52" s="40"/>
      <c r="DS52" s="40">
        <v>6.9</v>
      </c>
      <c r="DT52" s="40"/>
      <c r="DU52" s="40"/>
      <c r="DV52" s="40">
        <v>8.5</v>
      </c>
      <c r="DW52" s="40"/>
      <c r="DX52" s="40"/>
      <c r="DY52" s="40"/>
      <c r="DZ52" s="40">
        <v>9.1</v>
      </c>
      <c r="EA52" s="32"/>
      <c r="EB52" s="32"/>
      <c r="EC52" s="40">
        <v>6</v>
      </c>
      <c r="ED52" s="32"/>
      <c r="EE52" s="32"/>
      <c r="EF52" s="40">
        <v>6.5</v>
      </c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40"/>
      <c r="ES52" s="32"/>
      <c r="ET52" s="40">
        <v>6.3</v>
      </c>
      <c r="EU52" s="32"/>
      <c r="EV52" s="40"/>
      <c r="EW52" s="32"/>
      <c r="EX52" s="40"/>
      <c r="EY52" s="40"/>
      <c r="EZ52" s="40"/>
      <c r="FA52" s="32"/>
      <c r="FB52" s="40"/>
      <c r="FC52" s="40"/>
      <c r="FD52" s="40"/>
      <c r="FE52" s="32"/>
      <c r="FF52" s="40"/>
      <c r="FG52" s="40"/>
      <c r="FH52" s="32"/>
      <c r="FI52" s="40"/>
      <c r="FJ52" s="40"/>
      <c r="FK52" s="32"/>
      <c r="FL52" s="40"/>
      <c r="FM52" s="40"/>
      <c r="FN52" s="32"/>
      <c r="FO52" s="32"/>
      <c r="FP52" s="40"/>
      <c r="FQ52" s="40"/>
      <c r="FR52" s="32"/>
      <c r="FS52" s="32"/>
      <c r="FT52" s="40"/>
      <c r="FU52" s="40"/>
      <c r="FV52" s="32"/>
      <c r="FW52" s="32"/>
      <c r="FX52" s="40"/>
      <c r="FY52" s="40"/>
      <c r="FZ52" s="40"/>
      <c r="GA52" s="32"/>
      <c r="GB52" s="40"/>
      <c r="GC52" s="32"/>
      <c r="GD52" s="40">
        <v>14.3</v>
      </c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40"/>
      <c r="IG52" s="40"/>
      <c r="IH52" s="40"/>
      <c r="II52" s="40"/>
      <c r="IJ52" s="40"/>
      <c r="IK52" s="40" t="s">
        <v>29</v>
      </c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s="33" customFormat="1" ht="12.75">
      <c r="A53" s="19">
        <f t="shared" si="2"/>
        <v>50</v>
      </c>
      <c r="B53" s="32">
        <f t="shared" si="5"/>
        <v>19</v>
      </c>
      <c r="C53" s="27"/>
      <c r="D53" s="28"/>
      <c r="E53" s="3"/>
      <c r="F53" s="29"/>
      <c r="G53" s="28"/>
      <c r="H53" s="47">
        <v>3</v>
      </c>
      <c r="I53" s="28"/>
      <c r="J53" s="3">
        <v>1</v>
      </c>
      <c r="K53" s="3">
        <v>15</v>
      </c>
      <c r="L53" s="28"/>
      <c r="M53" s="30" t="s">
        <v>176</v>
      </c>
      <c r="N53" s="30" t="s">
        <v>96</v>
      </c>
      <c r="O53" s="8">
        <v>1984</v>
      </c>
      <c r="P53" s="31">
        <f t="shared" si="6"/>
        <v>193.4</v>
      </c>
      <c r="Q53" s="32">
        <f t="shared" si="7"/>
        <v>19</v>
      </c>
      <c r="R53" s="32"/>
      <c r="AR53" s="32"/>
      <c r="AT53" s="32"/>
      <c r="AW53" s="32"/>
      <c r="AZ53" s="32"/>
      <c r="BC53" s="32"/>
      <c r="BF53" s="32"/>
      <c r="BI53" s="32"/>
      <c r="BL53" s="32"/>
      <c r="BM53" s="32"/>
      <c r="BP53" s="32"/>
      <c r="BQ53" s="32"/>
      <c r="BT53" s="32"/>
      <c r="BU53" s="32"/>
      <c r="BW53" s="32"/>
      <c r="BX53" s="32"/>
      <c r="BZ53" s="32"/>
      <c r="CA53" s="32"/>
      <c r="CC53" s="32"/>
      <c r="CD53" s="32"/>
      <c r="CF53" s="32"/>
      <c r="CI53" s="32"/>
      <c r="DN53" s="40">
        <v>5.6</v>
      </c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>
        <v>9.1</v>
      </c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>
        <v>6.3</v>
      </c>
      <c r="EU53" s="40"/>
      <c r="EV53" s="40"/>
      <c r="EW53" s="40">
        <v>10</v>
      </c>
      <c r="EX53" s="40"/>
      <c r="EY53" s="40"/>
      <c r="EZ53" s="40"/>
      <c r="FA53" s="40"/>
      <c r="FB53" s="40">
        <v>1.6</v>
      </c>
      <c r="FC53" s="40"/>
      <c r="FD53" s="40"/>
      <c r="FE53" s="40"/>
      <c r="FF53" s="40"/>
      <c r="FG53" s="40"/>
      <c r="FH53" s="40">
        <v>8</v>
      </c>
      <c r="FI53" s="40"/>
      <c r="FJ53" s="40"/>
      <c r="FK53" s="40">
        <v>11.3</v>
      </c>
      <c r="FL53" s="40"/>
      <c r="FM53" s="40"/>
      <c r="FN53" s="40"/>
      <c r="FO53" s="40"/>
      <c r="FP53" s="40"/>
      <c r="FQ53" s="40">
        <v>8</v>
      </c>
      <c r="FR53" s="40">
        <v>6</v>
      </c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>
        <v>14.3</v>
      </c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>
        <v>10</v>
      </c>
      <c r="GP53" s="40"/>
      <c r="GQ53" s="40"/>
      <c r="GR53" s="40"/>
      <c r="GS53" s="40">
        <v>10</v>
      </c>
      <c r="GT53" s="40"/>
      <c r="GU53" s="40"/>
      <c r="GV53" s="42">
        <v>21.1</v>
      </c>
      <c r="GW53" s="40"/>
      <c r="GX53" s="40">
        <v>3.4</v>
      </c>
      <c r="GY53" s="32"/>
      <c r="GZ53" s="40"/>
      <c r="HA53" s="40"/>
      <c r="HB53" s="32"/>
      <c r="HC53" s="40">
        <v>10.5</v>
      </c>
      <c r="HD53" s="40"/>
      <c r="HE53" s="32"/>
      <c r="HF53" s="40">
        <v>10</v>
      </c>
      <c r="HG53" s="32"/>
      <c r="HH53" s="32"/>
      <c r="HI53" s="42">
        <v>21.1</v>
      </c>
      <c r="HJ53" s="32"/>
      <c r="HK53" s="32"/>
      <c r="HL53" s="39"/>
      <c r="HM53" s="39"/>
      <c r="HN53" s="39"/>
      <c r="HO53" s="39"/>
      <c r="HP53" s="42">
        <v>21.1</v>
      </c>
      <c r="HQ53" s="39"/>
      <c r="HR53" s="39"/>
      <c r="HS53" s="39"/>
      <c r="HT53" s="39"/>
      <c r="HU53" s="39"/>
      <c r="HV53" s="40">
        <v>6</v>
      </c>
      <c r="HW53" s="39"/>
      <c r="HX53" s="39"/>
      <c r="HY53" s="39"/>
      <c r="HZ53" s="39"/>
      <c r="IA53" s="39"/>
      <c r="IB53" s="39"/>
      <c r="IC53" s="39"/>
      <c r="ID53" s="39"/>
      <c r="IE53" s="39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s="33" customFormat="1" ht="12.75">
      <c r="A54" s="19">
        <f t="shared" si="2"/>
        <v>51</v>
      </c>
      <c r="B54" s="32">
        <f t="shared" si="5"/>
        <v>23</v>
      </c>
      <c r="C54" s="27"/>
      <c r="D54" s="28"/>
      <c r="E54" s="3">
        <v>1</v>
      </c>
      <c r="F54" s="29"/>
      <c r="G54" s="28"/>
      <c r="H54" s="47"/>
      <c r="I54" s="28"/>
      <c r="J54" s="3"/>
      <c r="K54" s="3">
        <v>20</v>
      </c>
      <c r="L54" s="28">
        <v>2</v>
      </c>
      <c r="M54" s="30" t="s">
        <v>86</v>
      </c>
      <c r="N54" s="30" t="s">
        <v>87</v>
      </c>
      <c r="O54" s="8">
        <v>1978</v>
      </c>
      <c r="P54" s="31">
        <f t="shared" si="6"/>
        <v>187.81</v>
      </c>
      <c r="Q54" s="32">
        <f t="shared" si="7"/>
        <v>23</v>
      </c>
      <c r="R54" s="32"/>
      <c r="AI54" s="33">
        <v>8.2</v>
      </c>
      <c r="AR54" s="32"/>
      <c r="AT54" s="32"/>
      <c r="AU54" s="33">
        <v>14</v>
      </c>
      <c r="AW54" s="32"/>
      <c r="AZ54" s="32"/>
      <c r="BC54" s="32"/>
      <c r="BE54" s="33">
        <v>2.7</v>
      </c>
      <c r="BF54" s="32"/>
      <c r="BI54" s="32"/>
      <c r="BL54" s="32"/>
      <c r="BM54" s="32"/>
      <c r="BP54" s="32"/>
      <c r="BQ54" s="32"/>
      <c r="BT54" s="32"/>
      <c r="BU54" s="32"/>
      <c r="BW54" s="32"/>
      <c r="BX54" s="32"/>
      <c r="BZ54" s="32"/>
      <c r="CA54" s="32"/>
      <c r="CC54" s="32"/>
      <c r="CD54" s="32"/>
      <c r="CF54" s="32"/>
      <c r="CI54" s="32"/>
      <c r="CZ54" s="33">
        <v>4</v>
      </c>
      <c r="DL54" s="33">
        <v>6</v>
      </c>
      <c r="DN54" s="40"/>
      <c r="DO54" s="40"/>
      <c r="DP54" s="40">
        <v>9.8</v>
      </c>
      <c r="DQ54" s="40"/>
      <c r="DR54" s="40"/>
      <c r="DS54" s="40"/>
      <c r="DT54" s="40">
        <v>7.5</v>
      </c>
      <c r="DU54" s="40"/>
      <c r="DV54" s="40">
        <v>8.5</v>
      </c>
      <c r="DW54" s="40"/>
      <c r="DX54" s="40">
        <v>6.2</v>
      </c>
      <c r="DY54" s="40"/>
      <c r="DZ54" s="40"/>
      <c r="EA54" s="40"/>
      <c r="EB54" s="40"/>
      <c r="EC54" s="40"/>
      <c r="ED54" s="40"/>
      <c r="EE54" s="40"/>
      <c r="EF54" s="40">
        <v>8</v>
      </c>
      <c r="EG54" s="40"/>
      <c r="EH54" s="40"/>
      <c r="EI54" s="40"/>
      <c r="EJ54" s="40"/>
      <c r="EK54" s="40"/>
      <c r="EL54" s="40"/>
      <c r="EM54" s="40"/>
      <c r="EN54" s="40"/>
      <c r="EO54" s="40"/>
      <c r="EP54" s="40">
        <v>5</v>
      </c>
      <c r="EQ54" s="40"/>
      <c r="ER54" s="40"/>
      <c r="ES54" s="40"/>
      <c r="ET54" s="40"/>
      <c r="EU54" s="40">
        <v>0.8</v>
      </c>
      <c r="EV54" s="40">
        <v>0.3</v>
      </c>
      <c r="EW54" s="40"/>
      <c r="EX54" s="40"/>
      <c r="EY54" s="40"/>
      <c r="EZ54" s="40"/>
      <c r="FA54" s="40"/>
      <c r="FB54" s="40">
        <v>1.6</v>
      </c>
      <c r="FC54" s="40"/>
      <c r="FD54" s="40">
        <v>12.7</v>
      </c>
      <c r="FE54" s="40"/>
      <c r="FF54" s="40"/>
      <c r="FG54" s="40"/>
      <c r="FH54" s="40"/>
      <c r="FI54" s="40">
        <v>10</v>
      </c>
      <c r="FJ54" s="40"/>
      <c r="FK54" s="40"/>
      <c r="FL54" s="40"/>
      <c r="FM54" s="40"/>
      <c r="FN54" s="40">
        <v>6.3</v>
      </c>
      <c r="FO54" s="32"/>
      <c r="FP54" s="40">
        <v>10.2</v>
      </c>
      <c r="FQ54" s="40"/>
      <c r="FR54" s="40"/>
      <c r="FS54" s="40"/>
      <c r="FT54" s="40"/>
      <c r="FU54" s="40"/>
      <c r="FV54" s="40"/>
      <c r="FW54" s="40"/>
      <c r="FX54" s="40">
        <v>21.2</v>
      </c>
      <c r="FY54" s="40"/>
      <c r="FZ54" s="40"/>
      <c r="GA54" s="40"/>
      <c r="GB54" s="40"/>
      <c r="GC54" s="40">
        <v>10.5</v>
      </c>
      <c r="GD54" s="40">
        <v>14.3</v>
      </c>
      <c r="GE54" s="40">
        <v>12.6</v>
      </c>
      <c r="GF54" s="32"/>
      <c r="GG54" s="40"/>
      <c r="GH54" s="32"/>
      <c r="GI54" s="32"/>
      <c r="GJ54" s="40">
        <v>7.41</v>
      </c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s="33" customFormat="1" ht="12.75">
      <c r="A55" s="19">
        <f t="shared" si="2"/>
        <v>52</v>
      </c>
      <c r="B55" s="32">
        <f t="shared" si="5"/>
        <v>20</v>
      </c>
      <c r="C55" s="27"/>
      <c r="D55" s="28"/>
      <c r="E55" s="3"/>
      <c r="F55" s="29"/>
      <c r="G55" s="28"/>
      <c r="H55" s="47"/>
      <c r="I55" s="28"/>
      <c r="J55" s="3"/>
      <c r="K55" s="3">
        <v>20</v>
      </c>
      <c r="L55" s="28"/>
      <c r="M55" s="30" t="s">
        <v>92</v>
      </c>
      <c r="N55" s="30" t="s">
        <v>93</v>
      </c>
      <c r="O55" s="8">
        <v>1952</v>
      </c>
      <c r="P55" s="31">
        <f t="shared" si="6"/>
        <v>181.70000000000002</v>
      </c>
      <c r="Q55" s="32">
        <f t="shared" si="7"/>
        <v>20</v>
      </c>
      <c r="R55" s="32"/>
      <c r="AO55" s="33">
        <v>10.9</v>
      </c>
      <c r="AR55" s="32"/>
      <c r="AT55" s="32"/>
      <c r="BH55" s="33">
        <v>12.5</v>
      </c>
      <c r="BP55" s="33">
        <v>12.3</v>
      </c>
      <c r="CG55" s="33">
        <v>5.8</v>
      </c>
      <c r="CI55" s="33">
        <v>10</v>
      </c>
      <c r="DA55" s="33">
        <v>10.4</v>
      </c>
      <c r="DE55" s="33">
        <v>7.3</v>
      </c>
      <c r="DJ55" s="33">
        <v>6.5</v>
      </c>
      <c r="DK55" s="33">
        <v>8.5</v>
      </c>
      <c r="DN55" s="40">
        <v>5.6</v>
      </c>
      <c r="DO55" s="40"/>
      <c r="DP55" s="40">
        <v>9.8</v>
      </c>
      <c r="DQ55" s="40"/>
      <c r="DR55" s="40"/>
      <c r="DS55" s="40">
        <v>6.9</v>
      </c>
      <c r="DT55" s="40"/>
      <c r="DU55" s="40"/>
      <c r="DV55" s="40">
        <v>8.5</v>
      </c>
      <c r="DW55" s="40"/>
      <c r="DX55" s="32"/>
      <c r="DY55" s="40">
        <v>5.4</v>
      </c>
      <c r="DZ55" s="40">
        <v>9.1</v>
      </c>
      <c r="EA55" s="32"/>
      <c r="EB55" s="40"/>
      <c r="EC55" s="32"/>
      <c r="ED55" s="32"/>
      <c r="EE55" s="40">
        <v>7.4</v>
      </c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40"/>
      <c r="ES55" s="40"/>
      <c r="ET55" s="40"/>
      <c r="EU55" s="32"/>
      <c r="EV55" s="40"/>
      <c r="EW55" s="40"/>
      <c r="EX55" s="40"/>
      <c r="EY55" s="40"/>
      <c r="EZ55" s="40"/>
      <c r="FA55" s="40"/>
      <c r="FB55" s="40"/>
      <c r="FC55" s="40">
        <v>9.2</v>
      </c>
      <c r="FD55" s="40"/>
      <c r="FE55" s="40"/>
      <c r="FF55" s="40"/>
      <c r="FG55" s="40"/>
      <c r="FH55" s="40"/>
      <c r="FI55" s="40"/>
      <c r="FJ55" s="40"/>
      <c r="FK55" s="40">
        <v>11.3</v>
      </c>
      <c r="FL55" s="40"/>
      <c r="FM55" s="40"/>
      <c r="FN55" s="32"/>
      <c r="FO55" s="32"/>
      <c r="FP55" s="40"/>
      <c r="FQ55" s="40"/>
      <c r="FR55" s="32"/>
      <c r="FS55" s="32"/>
      <c r="FT55" s="40"/>
      <c r="FU55" s="40">
        <v>10</v>
      </c>
      <c r="FV55" s="32"/>
      <c r="FW55" s="32"/>
      <c r="FX55" s="40"/>
      <c r="FY55" s="40"/>
      <c r="FZ55" s="40"/>
      <c r="GA55" s="32"/>
      <c r="GB55" s="40"/>
      <c r="GC55" s="32"/>
      <c r="GD55" s="40">
        <v>14.3</v>
      </c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s="33" customFormat="1" ht="12.75">
      <c r="A56" s="19">
        <f t="shared" si="2"/>
        <v>53</v>
      </c>
      <c r="B56" s="32">
        <f t="shared" si="5"/>
        <v>27</v>
      </c>
      <c r="C56" s="27"/>
      <c r="D56" s="28"/>
      <c r="E56" s="3"/>
      <c r="F56" s="29"/>
      <c r="G56" s="28"/>
      <c r="H56" s="47"/>
      <c r="I56" s="28"/>
      <c r="J56" s="3">
        <v>3</v>
      </c>
      <c r="K56" s="3">
        <v>23</v>
      </c>
      <c r="L56" s="28">
        <v>1</v>
      </c>
      <c r="M56" s="30" t="s">
        <v>224</v>
      </c>
      <c r="N56" s="30" t="s">
        <v>225</v>
      </c>
      <c r="O56" s="8">
        <v>1959</v>
      </c>
      <c r="P56" s="31">
        <f t="shared" si="6"/>
        <v>173.5</v>
      </c>
      <c r="Q56" s="32">
        <f t="shared" si="7"/>
        <v>27</v>
      </c>
      <c r="R56" s="32"/>
      <c r="AC56" s="33">
        <v>10</v>
      </c>
      <c r="AI56" s="33">
        <v>8.2</v>
      </c>
      <c r="AR56" s="32"/>
      <c r="AT56" s="32"/>
      <c r="AW56" s="32"/>
      <c r="AZ56" s="32"/>
      <c r="BC56" s="32"/>
      <c r="BF56" s="32"/>
      <c r="BI56" s="32"/>
      <c r="BL56" s="32"/>
      <c r="BM56" s="32"/>
      <c r="BP56" s="32"/>
      <c r="BQ56" s="32"/>
      <c r="BT56" s="32"/>
      <c r="BU56" s="32"/>
      <c r="BW56" s="32"/>
      <c r="BX56" s="32"/>
      <c r="BZ56" s="32"/>
      <c r="CA56" s="32"/>
      <c r="CC56" s="32"/>
      <c r="CD56" s="32"/>
      <c r="CF56" s="32"/>
      <c r="CG56" s="33">
        <v>5.8</v>
      </c>
      <c r="CI56" s="32"/>
      <c r="CQ56" s="33">
        <v>9.8</v>
      </c>
      <c r="CZ56" s="33">
        <v>4</v>
      </c>
      <c r="DC56" s="33">
        <v>4.6</v>
      </c>
      <c r="DH56" s="33">
        <v>4.8</v>
      </c>
      <c r="DJ56" s="33">
        <v>6.5</v>
      </c>
      <c r="DN56" s="40">
        <v>5.6</v>
      </c>
      <c r="DO56" s="40"/>
      <c r="DP56" s="40"/>
      <c r="DQ56" s="40"/>
      <c r="DR56" s="40"/>
      <c r="DS56" s="40"/>
      <c r="DT56" s="40">
        <v>7.5</v>
      </c>
      <c r="DU56" s="40"/>
      <c r="DV56" s="40">
        <v>8.5</v>
      </c>
      <c r="DW56" s="40"/>
      <c r="DX56" s="40"/>
      <c r="DY56" s="40">
        <v>5.4</v>
      </c>
      <c r="DZ56" s="40">
        <v>9.1</v>
      </c>
      <c r="EA56" s="40"/>
      <c r="EB56" s="32"/>
      <c r="EC56" s="40">
        <v>6</v>
      </c>
      <c r="ED56" s="40"/>
      <c r="EE56" s="32"/>
      <c r="EF56" s="40"/>
      <c r="EG56" s="40"/>
      <c r="EH56" s="40"/>
      <c r="EI56" s="32"/>
      <c r="EJ56" s="40"/>
      <c r="EK56" s="32"/>
      <c r="EL56" s="32"/>
      <c r="EM56" s="40">
        <v>5.5</v>
      </c>
      <c r="EN56" s="32"/>
      <c r="EO56" s="32"/>
      <c r="EP56" s="32"/>
      <c r="EQ56" s="40">
        <v>5</v>
      </c>
      <c r="ER56" s="40"/>
      <c r="ES56" s="40"/>
      <c r="ET56" s="40">
        <v>6.3</v>
      </c>
      <c r="EU56" s="32"/>
      <c r="EV56" s="40"/>
      <c r="EW56" s="40"/>
      <c r="EX56" s="32"/>
      <c r="EY56" s="32"/>
      <c r="EZ56" s="40">
        <v>7</v>
      </c>
      <c r="FA56" s="40"/>
      <c r="FB56" s="32"/>
      <c r="FC56" s="32"/>
      <c r="FD56" s="32"/>
      <c r="FE56" s="40"/>
      <c r="FF56" s="32"/>
      <c r="FG56" s="40">
        <v>6.4</v>
      </c>
      <c r="FH56" s="40"/>
      <c r="FI56" s="32"/>
      <c r="FJ56" s="32"/>
      <c r="FK56" s="40"/>
      <c r="FL56" s="32"/>
      <c r="FM56" s="32"/>
      <c r="FN56" s="40"/>
      <c r="FO56" s="32"/>
      <c r="FP56" s="32"/>
      <c r="FQ56" s="32"/>
      <c r="FR56" s="40">
        <v>6</v>
      </c>
      <c r="FS56" s="32"/>
      <c r="FT56" s="32"/>
      <c r="FU56" s="32"/>
      <c r="FV56" s="40">
        <v>4.5</v>
      </c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40">
        <v>3</v>
      </c>
      <c r="GZ56" s="32"/>
      <c r="HA56" s="32"/>
      <c r="HB56" s="32"/>
      <c r="HC56" s="32"/>
      <c r="HD56" s="32"/>
      <c r="HE56" s="32"/>
      <c r="HF56" s="32"/>
      <c r="HG56" s="40">
        <v>7</v>
      </c>
      <c r="HH56" s="32"/>
      <c r="HI56" s="40">
        <v>7.5</v>
      </c>
      <c r="HJ56" s="32"/>
      <c r="HK56" s="32"/>
      <c r="HL56" s="39"/>
      <c r="HM56" s="39"/>
      <c r="HN56" s="40">
        <v>7.5</v>
      </c>
      <c r="HO56" s="39"/>
      <c r="HP56" s="39"/>
      <c r="HQ56" s="39"/>
      <c r="HR56" s="39"/>
      <c r="HS56" s="40">
        <v>6</v>
      </c>
      <c r="HT56" s="39"/>
      <c r="HU56" s="39"/>
      <c r="HV56" s="40">
        <v>6</v>
      </c>
      <c r="HW56" s="39"/>
      <c r="HX56" s="39"/>
      <c r="HY56" s="39"/>
      <c r="HZ56" s="39"/>
      <c r="IA56" s="39"/>
      <c r="IB56" s="39"/>
      <c r="IC56" s="39"/>
      <c r="ID56" s="39"/>
      <c r="IE56" s="39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s="33" customFormat="1" ht="12.75">
      <c r="A57" s="19">
        <f t="shared" si="2"/>
        <v>54</v>
      </c>
      <c r="B57" s="32">
        <f t="shared" si="5"/>
        <v>19</v>
      </c>
      <c r="C57" s="27"/>
      <c r="D57" s="28"/>
      <c r="E57" s="3"/>
      <c r="F57" s="29"/>
      <c r="G57" s="28"/>
      <c r="H57" s="47">
        <v>2</v>
      </c>
      <c r="I57" s="28"/>
      <c r="J57" s="3"/>
      <c r="K57" s="3">
        <v>15</v>
      </c>
      <c r="L57" s="28">
        <v>2</v>
      </c>
      <c r="M57" s="30" t="s">
        <v>32</v>
      </c>
      <c r="N57" s="30" t="s">
        <v>118</v>
      </c>
      <c r="O57" s="8">
        <v>1945</v>
      </c>
      <c r="P57" s="31">
        <f t="shared" si="6"/>
        <v>172.89999999999998</v>
      </c>
      <c r="Q57" s="32">
        <f t="shared" si="7"/>
        <v>19</v>
      </c>
      <c r="R57" s="32"/>
      <c r="V57" s="42">
        <v>21.1</v>
      </c>
      <c r="AO57" s="33">
        <v>10.9</v>
      </c>
      <c r="AR57" s="32"/>
      <c r="AT57" s="32"/>
      <c r="AV57" s="42">
        <v>21.1</v>
      </c>
      <c r="CI57" s="33">
        <v>10</v>
      </c>
      <c r="CJ57" s="33">
        <v>7</v>
      </c>
      <c r="DA57" s="33">
        <v>10.4</v>
      </c>
      <c r="DK57" s="33">
        <v>8.5</v>
      </c>
      <c r="DN57" s="40">
        <v>5.6</v>
      </c>
      <c r="DO57" s="40"/>
      <c r="DP57" s="40"/>
      <c r="DQ57" s="40"/>
      <c r="DR57" s="40"/>
      <c r="DS57" s="40">
        <v>6.9</v>
      </c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>
        <v>10.5</v>
      </c>
      <c r="EH57" s="40"/>
      <c r="EI57" s="40"/>
      <c r="EJ57" s="40"/>
      <c r="EK57" s="40"/>
      <c r="EL57" s="40"/>
      <c r="EM57" s="40"/>
      <c r="EN57" s="40">
        <v>9.1</v>
      </c>
      <c r="EO57" s="40"/>
      <c r="EP57" s="40"/>
      <c r="EQ57" s="40"/>
      <c r="ER57" s="40"/>
      <c r="ES57" s="40"/>
      <c r="ET57" s="40">
        <v>6.3</v>
      </c>
      <c r="EU57" s="40">
        <v>1.5</v>
      </c>
      <c r="EV57" s="40">
        <v>0.1</v>
      </c>
      <c r="EW57" s="40"/>
      <c r="EX57" s="40"/>
      <c r="EY57" s="40"/>
      <c r="EZ57" s="40"/>
      <c r="FA57" s="40"/>
      <c r="FB57" s="40">
        <v>1.6</v>
      </c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>
        <v>8</v>
      </c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>
        <v>14.3</v>
      </c>
      <c r="GE57" s="40"/>
      <c r="GF57" s="40"/>
      <c r="GG57" s="32"/>
      <c r="GH57" s="40"/>
      <c r="GI57" s="40"/>
      <c r="GJ57" s="32"/>
      <c r="GK57" s="40"/>
      <c r="GL57" s="32"/>
      <c r="GM57" s="40"/>
      <c r="GN57" s="40"/>
      <c r="GO57" s="32"/>
      <c r="GP57" s="32"/>
      <c r="GQ57" s="32"/>
      <c r="GR57" s="32"/>
      <c r="GS57" s="40">
        <v>10</v>
      </c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9"/>
      <c r="HM57" s="39"/>
      <c r="HN57" s="39"/>
      <c r="HO57" s="39"/>
      <c r="HP57" s="39"/>
      <c r="HQ57" s="40">
        <v>10</v>
      </c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s="33" customFormat="1" ht="12.75">
      <c r="A58" s="19">
        <f t="shared" si="2"/>
        <v>55</v>
      </c>
      <c r="B58" s="32">
        <f t="shared" si="5"/>
        <v>21</v>
      </c>
      <c r="C58" s="27"/>
      <c r="D58" s="28"/>
      <c r="E58" s="3"/>
      <c r="F58" s="29"/>
      <c r="G58" s="28"/>
      <c r="H58" s="47"/>
      <c r="I58" s="28"/>
      <c r="J58" s="3"/>
      <c r="K58" s="3">
        <v>21</v>
      </c>
      <c r="L58" s="28"/>
      <c r="M58" s="30" t="s">
        <v>287</v>
      </c>
      <c r="N58" s="30" t="s">
        <v>96</v>
      </c>
      <c r="O58" s="8">
        <v>1980</v>
      </c>
      <c r="P58" s="31">
        <f t="shared" si="6"/>
        <v>168.60000000000002</v>
      </c>
      <c r="Q58" s="32">
        <f t="shared" si="7"/>
        <v>21</v>
      </c>
      <c r="R58" s="32"/>
      <c r="AO58" s="33">
        <v>10.9</v>
      </c>
      <c r="AR58" s="32"/>
      <c r="AT58" s="32"/>
      <c r="AU58" s="33">
        <v>14</v>
      </c>
      <c r="AX58" s="33">
        <v>12</v>
      </c>
      <c r="BL58" s="33">
        <v>5</v>
      </c>
      <c r="BP58" s="32"/>
      <c r="BT58" s="32"/>
      <c r="BV58" s="33">
        <v>6.9</v>
      </c>
      <c r="BW58" s="32"/>
      <c r="BZ58" s="32"/>
      <c r="CA58" s="33">
        <v>6</v>
      </c>
      <c r="CC58" s="32"/>
      <c r="CD58" s="32"/>
      <c r="CF58" s="32"/>
      <c r="CG58" s="33">
        <v>5.8</v>
      </c>
      <c r="CI58" s="32"/>
      <c r="CQ58" s="33">
        <v>9.8</v>
      </c>
      <c r="CS58" s="33">
        <v>6.3</v>
      </c>
      <c r="CX58" s="33">
        <v>6</v>
      </c>
      <c r="DJ58" s="33">
        <v>6.5</v>
      </c>
      <c r="DN58" s="40">
        <v>5.6</v>
      </c>
      <c r="DO58" s="40"/>
      <c r="DP58" s="40"/>
      <c r="DQ58" s="40"/>
      <c r="DR58" s="40"/>
      <c r="DS58" s="40">
        <v>6.9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32"/>
      <c r="EM58" s="40">
        <v>5.5</v>
      </c>
      <c r="EN58" s="40">
        <v>9.1</v>
      </c>
      <c r="EO58" s="32"/>
      <c r="EP58" s="32"/>
      <c r="EQ58" s="32"/>
      <c r="ER58" s="40">
        <v>6.1</v>
      </c>
      <c r="ES58" s="40"/>
      <c r="ET58" s="40">
        <v>6.3</v>
      </c>
      <c r="EU58" s="32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>
        <v>8</v>
      </c>
      <c r="FI58" s="40"/>
      <c r="FJ58" s="40"/>
      <c r="FK58" s="40">
        <v>11.3</v>
      </c>
      <c r="FL58" s="40"/>
      <c r="FM58" s="40"/>
      <c r="FN58" s="40">
        <v>6.3</v>
      </c>
      <c r="FO58" s="32"/>
      <c r="FP58" s="40"/>
      <c r="FQ58" s="40"/>
      <c r="FR58" s="32"/>
      <c r="FS58" s="32"/>
      <c r="FT58" s="40"/>
      <c r="FU58" s="40"/>
      <c r="FV58" s="32"/>
      <c r="FW58" s="32"/>
      <c r="FX58" s="40"/>
      <c r="FY58" s="40"/>
      <c r="FZ58" s="40"/>
      <c r="GA58" s="32"/>
      <c r="GB58" s="40"/>
      <c r="GC58" s="32"/>
      <c r="GD58" s="40">
        <v>14.3</v>
      </c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s="33" customFormat="1" ht="12.75">
      <c r="A59" s="19">
        <f t="shared" si="2"/>
        <v>56</v>
      </c>
      <c r="B59" s="32">
        <f t="shared" si="5"/>
        <v>21</v>
      </c>
      <c r="C59" s="27"/>
      <c r="D59" s="28"/>
      <c r="E59" s="3"/>
      <c r="F59" s="29"/>
      <c r="G59" s="28"/>
      <c r="H59" s="47">
        <v>1</v>
      </c>
      <c r="I59" s="28"/>
      <c r="J59" s="3">
        <v>1</v>
      </c>
      <c r="K59" s="3">
        <v>18</v>
      </c>
      <c r="L59" s="28">
        <v>1</v>
      </c>
      <c r="M59" s="30" t="s">
        <v>229</v>
      </c>
      <c r="N59" s="30" t="s">
        <v>37</v>
      </c>
      <c r="O59" s="8">
        <v>1974</v>
      </c>
      <c r="P59" s="31">
        <f t="shared" si="6"/>
        <v>166.1</v>
      </c>
      <c r="Q59" s="32">
        <f t="shared" si="7"/>
        <v>21</v>
      </c>
      <c r="R59" s="32"/>
      <c r="AO59" s="33">
        <v>10.9</v>
      </c>
      <c r="AR59" s="32"/>
      <c r="AT59" s="32"/>
      <c r="AV59" s="42">
        <v>21.1</v>
      </c>
      <c r="BM59" s="33">
        <v>2.5</v>
      </c>
      <c r="BW59" s="33">
        <v>5</v>
      </c>
      <c r="CG59" s="33">
        <v>5.8</v>
      </c>
      <c r="CI59" s="33">
        <v>10</v>
      </c>
      <c r="CS59" s="33">
        <v>6.3</v>
      </c>
      <c r="DN59" s="40">
        <v>5.6</v>
      </c>
      <c r="DO59" s="40"/>
      <c r="DP59" s="40"/>
      <c r="DQ59" s="40"/>
      <c r="DR59" s="40"/>
      <c r="DS59" s="40">
        <v>6.9</v>
      </c>
      <c r="DT59" s="40"/>
      <c r="DU59" s="40"/>
      <c r="DV59" s="40">
        <v>8.5</v>
      </c>
      <c r="DW59" s="40"/>
      <c r="DX59" s="40"/>
      <c r="DY59" s="40">
        <v>5.4</v>
      </c>
      <c r="DZ59" s="40">
        <v>9.1</v>
      </c>
      <c r="EA59" s="40">
        <v>5.7</v>
      </c>
      <c r="EB59" s="32"/>
      <c r="EC59" s="40">
        <v>6</v>
      </c>
      <c r="ED59" s="40"/>
      <c r="EE59" s="32"/>
      <c r="EF59" s="40"/>
      <c r="EG59" s="40"/>
      <c r="EH59" s="40">
        <v>6</v>
      </c>
      <c r="EI59" s="32"/>
      <c r="EJ59" s="40"/>
      <c r="EK59" s="32"/>
      <c r="EL59" s="32"/>
      <c r="EM59" s="40">
        <v>5.5</v>
      </c>
      <c r="EN59" s="32"/>
      <c r="EO59" s="32"/>
      <c r="EP59" s="32"/>
      <c r="EQ59" s="32"/>
      <c r="ER59" s="40"/>
      <c r="ES59" s="32"/>
      <c r="ET59" s="40">
        <v>6.3</v>
      </c>
      <c r="EU59" s="32"/>
      <c r="EV59" s="40"/>
      <c r="EW59" s="32"/>
      <c r="EX59" s="40"/>
      <c r="EY59" s="40"/>
      <c r="EZ59" s="40"/>
      <c r="FA59" s="32"/>
      <c r="FB59" s="40"/>
      <c r="FC59" s="40">
        <v>9.2</v>
      </c>
      <c r="FD59" s="40"/>
      <c r="FE59" s="32"/>
      <c r="FF59" s="40"/>
      <c r="FG59" s="40"/>
      <c r="FH59" s="32"/>
      <c r="FI59" s="40"/>
      <c r="FJ59" s="40"/>
      <c r="FK59" s="32"/>
      <c r="FL59" s="40"/>
      <c r="FM59" s="40"/>
      <c r="FN59" s="32"/>
      <c r="FO59" s="32"/>
      <c r="FP59" s="40"/>
      <c r="FQ59" s="40"/>
      <c r="FR59" s="32"/>
      <c r="FS59" s="32"/>
      <c r="FT59" s="40"/>
      <c r="FU59" s="40"/>
      <c r="FV59" s="32"/>
      <c r="FW59" s="32"/>
      <c r="FX59" s="40"/>
      <c r="FY59" s="40"/>
      <c r="FZ59" s="40"/>
      <c r="GA59" s="32"/>
      <c r="GB59" s="40">
        <v>10</v>
      </c>
      <c r="GC59" s="32"/>
      <c r="GD59" s="40">
        <v>14.3</v>
      </c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40">
        <v>6</v>
      </c>
      <c r="HW59" s="39"/>
      <c r="HX59" s="39"/>
      <c r="HY59" s="39"/>
      <c r="HZ59" s="39"/>
      <c r="IA59" s="39"/>
      <c r="IB59" s="39"/>
      <c r="IC59" s="39"/>
      <c r="ID59" s="39"/>
      <c r="IE59" s="39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s="33" customFormat="1" ht="12.75">
      <c r="A60" s="19">
        <f t="shared" si="2"/>
        <v>57</v>
      </c>
      <c r="B60" s="32">
        <f t="shared" si="5"/>
        <v>6</v>
      </c>
      <c r="C60" s="27"/>
      <c r="D60" s="28"/>
      <c r="E60" s="3"/>
      <c r="F60" s="29">
        <v>2</v>
      </c>
      <c r="G60" s="28"/>
      <c r="H60" s="47">
        <v>1</v>
      </c>
      <c r="I60" s="28"/>
      <c r="J60" s="3"/>
      <c r="K60" s="3">
        <v>3</v>
      </c>
      <c r="L60" s="28"/>
      <c r="M60" s="30" t="s">
        <v>119</v>
      </c>
      <c r="N60" s="30" t="s">
        <v>28</v>
      </c>
      <c r="O60" s="8">
        <v>1963</v>
      </c>
      <c r="P60" s="31">
        <f t="shared" si="6"/>
        <v>162.79999999999998</v>
      </c>
      <c r="Q60" s="32">
        <f t="shared" si="7"/>
        <v>6</v>
      </c>
      <c r="R60" s="32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8">
        <v>42.2</v>
      </c>
      <c r="AQ60" s="49"/>
      <c r="AR60" s="32"/>
      <c r="AT60" s="32"/>
      <c r="AU60" s="33">
        <v>14</v>
      </c>
      <c r="AV60" s="49"/>
      <c r="AW60" s="32"/>
      <c r="AX60" s="49"/>
      <c r="AY60" s="49"/>
      <c r="AZ60" s="32"/>
      <c r="BA60" s="49"/>
      <c r="BB60" s="49"/>
      <c r="BC60" s="32"/>
      <c r="BD60" s="49"/>
      <c r="BE60" s="49"/>
      <c r="BF60" s="32"/>
      <c r="BG60" s="49"/>
      <c r="BH60" s="49"/>
      <c r="BI60" s="32"/>
      <c r="BJ60" s="49"/>
      <c r="BK60" s="49"/>
      <c r="BL60" s="32"/>
      <c r="BM60" s="32"/>
      <c r="BN60" s="49"/>
      <c r="BO60" s="49"/>
      <c r="BP60" s="32"/>
      <c r="BQ60" s="32"/>
      <c r="BR60" s="49"/>
      <c r="BS60" s="49"/>
      <c r="BT60" s="32"/>
      <c r="BU60" s="32"/>
      <c r="BV60" s="49"/>
      <c r="BW60" s="32"/>
      <c r="BX60" s="32"/>
      <c r="BY60" s="49"/>
      <c r="BZ60" s="32"/>
      <c r="CA60" s="32"/>
      <c r="CB60" s="49"/>
      <c r="CC60" s="32"/>
      <c r="CD60" s="32"/>
      <c r="CE60" s="49"/>
      <c r="CF60" s="32"/>
      <c r="CG60" s="49"/>
      <c r="CH60" s="49"/>
      <c r="CI60" s="32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40"/>
      <c r="ES60" s="40"/>
      <c r="ET60" s="40"/>
      <c r="EU60" s="32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>
        <v>11.3</v>
      </c>
      <c r="FL60" s="40"/>
      <c r="FM60" s="40"/>
      <c r="FN60" s="32"/>
      <c r="FO60" s="32"/>
      <c r="FP60" s="40"/>
      <c r="FQ60" s="40"/>
      <c r="FR60" s="32"/>
      <c r="FS60" s="32"/>
      <c r="FT60" s="40"/>
      <c r="FU60" s="40"/>
      <c r="FV60" s="32"/>
      <c r="FW60" s="32"/>
      <c r="FX60" s="40"/>
      <c r="FY60" s="40"/>
      <c r="FZ60" s="40"/>
      <c r="GA60" s="32"/>
      <c r="GB60" s="40"/>
      <c r="GC60" s="32"/>
      <c r="GD60" s="40"/>
      <c r="GE60" s="32"/>
      <c r="GF60" s="32"/>
      <c r="GG60" s="40"/>
      <c r="GH60" s="32"/>
      <c r="GI60" s="32"/>
      <c r="GJ60" s="40"/>
      <c r="GK60" s="32"/>
      <c r="GL60" s="40"/>
      <c r="GM60" s="32"/>
      <c r="GN60" s="32"/>
      <c r="GO60" s="40"/>
      <c r="GP60" s="8"/>
      <c r="GQ60" s="32"/>
      <c r="GR60" s="32"/>
      <c r="GS60" s="32"/>
      <c r="GT60" s="40" t="s">
        <v>29</v>
      </c>
      <c r="GU60" s="48">
        <v>42.2</v>
      </c>
      <c r="GV60" s="32"/>
      <c r="GW60" s="32"/>
      <c r="GX60" s="32"/>
      <c r="GY60" s="32"/>
      <c r="GZ60" s="32"/>
      <c r="HA60" s="40"/>
      <c r="HB60" s="32"/>
      <c r="HC60" s="32"/>
      <c r="HD60" s="32"/>
      <c r="HE60" s="32"/>
      <c r="HF60" s="32"/>
      <c r="HG60" s="32"/>
      <c r="HH60" s="40">
        <v>32</v>
      </c>
      <c r="HI60" s="32"/>
      <c r="HJ60" s="32"/>
      <c r="HK60" s="32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42">
        <v>21.1</v>
      </c>
      <c r="HX60" s="39"/>
      <c r="HY60" s="39"/>
      <c r="HZ60" s="39"/>
      <c r="IA60" s="39"/>
      <c r="IB60" s="39"/>
      <c r="IC60" s="39"/>
      <c r="ID60" s="39"/>
      <c r="IE60" s="39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s="33" customFormat="1" ht="12.75">
      <c r="A61" s="19">
        <f t="shared" si="2"/>
        <v>58</v>
      </c>
      <c r="B61" s="32">
        <f t="shared" si="5"/>
        <v>12</v>
      </c>
      <c r="C61" s="27"/>
      <c r="D61" s="28"/>
      <c r="E61" s="3">
        <v>1</v>
      </c>
      <c r="F61" s="29">
        <v>1</v>
      </c>
      <c r="G61" s="28"/>
      <c r="H61" s="47"/>
      <c r="I61" s="28"/>
      <c r="J61" s="3"/>
      <c r="K61" s="3">
        <v>10</v>
      </c>
      <c r="L61" s="28" t="s">
        <v>29</v>
      </c>
      <c r="M61" s="30" t="s">
        <v>45</v>
      </c>
      <c r="N61" s="30" t="s">
        <v>46</v>
      </c>
      <c r="O61" s="8">
        <v>1981</v>
      </c>
      <c r="P61" s="31">
        <f t="shared" si="6"/>
        <v>156.8</v>
      </c>
      <c r="Q61" s="32">
        <f t="shared" si="7"/>
        <v>12</v>
      </c>
      <c r="R61" s="32"/>
      <c r="AR61" s="32"/>
      <c r="AT61" s="32"/>
      <c r="AU61" s="33">
        <v>14</v>
      </c>
      <c r="AW61" s="32"/>
      <c r="AZ61" s="32"/>
      <c r="BC61" s="32"/>
      <c r="BF61" s="32"/>
      <c r="BI61" s="32"/>
      <c r="BL61" s="32"/>
      <c r="BM61" s="32"/>
      <c r="BP61" s="32"/>
      <c r="BQ61" s="32"/>
      <c r="BT61" s="32"/>
      <c r="BU61" s="32"/>
      <c r="BW61" s="32"/>
      <c r="BX61" s="32"/>
      <c r="BZ61" s="32"/>
      <c r="CA61" s="32"/>
      <c r="CC61" s="32"/>
      <c r="CD61" s="32"/>
      <c r="CF61" s="32"/>
      <c r="CI61" s="32"/>
      <c r="DA61" s="33">
        <v>10.4</v>
      </c>
      <c r="DN61" s="40"/>
      <c r="DO61" s="40"/>
      <c r="DP61" s="40">
        <v>9.8</v>
      </c>
      <c r="DQ61" s="40"/>
      <c r="DR61" s="40"/>
      <c r="DS61" s="40"/>
      <c r="DT61" s="40"/>
      <c r="DU61" s="40"/>
      <c r="DV61" s="40">
        <v>8.5</v>
      </c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32"/>
      <c r="ET61" s="40"/>
      <c r="EU61" s="40">
        <v>0.8</v>
      </c>
      <c r="EV61" s="40">
        <v>0.1</v>
      </c>
      <c r="EW61" s="32"/>
      <c r="EX61" s="40"/>
      <c r="EY61" s="40"/>
      <c r="EZ61" s="40"/>
      <c r="FA61" s="32"/>
      <c r="FB61" s="40"/>
      <c r="FC61" s="40"/>
      <c r="FD61" s="40"/>
      <c r="FE61" s="32"/>
      <c r="FF61" s="40"/>
      <c r="FG61" s="40"/>
      <c r="FH61" s="32"/>
      <c r="FI61" s="40">
        <v>10</v>
      </c>
      <c r="FJ61" s="40"/>
      <c r="FK61" s="32"/>
      <c r="FL61" s="40"/>
      <c r="FM61" s="40"/>
      <c r="FN61" s="32"/>
      <c r="FO61" s="32"/>
      <c r="FP61" s="40"/>
      <c r="FQ61" s="40"/>
      <c r="FR61" s="32"/>
      <c r="FS61" s="40"/>
      <c r="FT61" s="40"/>
      <c r="FU61" s="40"/>
      <c r="FV61" s="32"/>
      <c r="FW61" s="40"/>
      <c r="FX61" s="40">
        <v>21.2</v>
      </c>
      <c r="FY61" s="40"/>
      <c r="FZ61" s="40"/>
      <c r="GA61" s="32"/>
      <c r="GB61" s="40"/>
      <c r="GC61" s="40">
        <v>10.5</v>
      </c>
      <c r="GD61" s="40">
        <v>14.3</v>
      </c>
      <c r="GE61" s="32"/>
      <c r="GF61" s="32"/>
      <c r="GG61" s="8"/>
      <c r="GH61" s="32"/>
      <c r="GI61" s="32"/>
      <c r="GJ61" s="8"/>
      <c r="GK61" s="32"/>
      <c r="GL61" s="8"/>
      <c r="GM61" s="32"/>
      <c r="GN61" s="32"/>
      <c r="GO61" s="8"/>
      <c r="GP61" s="32"/>
      <c r="GQ61" s="32"/>
      <c r="GR61" s="32"/>
      <c r="GS61" s="32"/>
      <c r="GT61" s="48">
        <v>42.2</v>
      </c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40"/>
      <c r="IG61" s="40"/>
      <c r="IH61" s="40"/>
      <c r="IJ61" s="40"/>
      <c r="IK61" s="40" t="s">
        <v>29</v>
      </c>
      <c r="IL61" s="40"/>
      <c r="IM61" s="33">
        <v>15</v>
      </c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s="33" customFormat="1" ht="12.75">
      <c r="A62" s="19">
        <f t="shared" si="2"/>
        <v>59</v>
      </c>
      <c r="B62" s="32">
        <f t="shared" si="5"/>
        <v>16</v>
      </c>
      <c r="C62" s="27"/>
      <c r="D62" s="28"/>
      <c r="E62" s="3"/>
      <c r="F62" s="29"/>
      <c r="G62" s="28"/>
      <c r="H62" s="47"/>
      <c r="I62" s="28"/>
      <c r="J62" s="3"/>
      <c r="K62" s="3">
        <v>16</v>
      </c>
      <c r="L62" s="28"/>
      <c r="M62" s="30" t="s">
        <v>138</v>
      </c>
      <c r="N62" s="30" t="s">
        <v>37</v>
      </c>
      <c r="O62" s="8">
        <v>1979</v>
      </c>
      <c r="P62" s="31">
        <f t="shared" si="6"/>
        <v>153</v>
      </c>
      <c r="Q62" s="32">
        <f t="shared" si="7"/>
        <v>16</v>
      </c>
      <c r="R62" s="32"/>
      <c r="AO62" s="33">
        <v>10.9</v>
      </c>
      <c r="AR62" s="32"/>
      <c r="AT62" s="32"/>
      <c r="AU62" s="33">
        <v>14</v>
      </c>
      <c r="AW62" s="32"/>
      <c r="AX62" s="33">
        <v>12</v>
      </c>
      <c r="AZ62" s="32"/>
      <c r="BC62" s="32"/>
      <c r="BF62" s="32"/>
      <c r="BH62" s="33">
        <v>12.5</v>
      </c>
      <c r="BI62" s="32"/>
      <c r="BL62" s="32"/>
      <c r="BM62" s="32"/>
      <c r="BP62" s="32"/>
      <c r="BQ62" s="32"/>
      <c r="BT62" s="32"/>
      <c r="BU62" s="32"/>
      <c r="BV62" s="33">
        <v>6.9</v>
      </c>
      <c r="BW62" s="32"/>
      <c r="BX62" s="32"/>
      <c r="BZ62" s="32"/>
      <c r="CA62" s="32"/>
      <c r="CC62" s="32"/>
      <c r="CD62" s="32"/>
      <c r="CF62" s="32"/>
      <c r="CI62" s="32"/>
      <c r="DJ62" s="33">
        <v>6.5</v>
      </c>
      <c r="DN62" s="40"/>
      <c r="DO62" s="40"/>
      <c r="DP62" s="40"/>
      <c r="DQ62" s="40"/>
      <c r="DR62" s="40"/>
      <c r="DS62" s="40">
        <v>6.9</v>
      </c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>
        <v>7</v>
      </c>
      <c r="EL62" s="32"/>
      <c r="EM62" s="40"/>
      <c r="EN62" s="40">
        <v>9.1</v>
      </c>
      <c r="EO62" s="32"/>
      <c r="EP62" s="32"/>
      <c r="EQ62" s="32"/>
      <c r="ER62" s="32"/>
      <c r="ES62" s="40"/>
      <c r="ET62" s="32"/>
      <c r="EU62" s="32"/>
      <c r="EV62" s="32"/>
      <c r="EW62" s="40"/>
      <c r="EX62" s="32"/>
      <c r="EY62" s="40"/>
      <c r="EZ62" s="32"/>
      <c r="FA62" s="40">
        <v>12.8</v>
      </c>
      <c r="FB62" s="32"/>
      <c r="FC62" s="40">
        <v>9.2</v>
      </c>
      <c r="FD62" s="32"/>
      <c r="FE62" s="40"/>
      <c r="FF62" s="32"/>
      <c r="FG62" s="40">
        <v>6.4</v>
      </c>
      <c r="FH62" s="40"/>
      <c r="FI62" s="32"/>
      <c r="FJ62" s="32"/>
      <c r="FK62" s="40">
        <v>11.3</v>
      </c>
      <c r="FL62" s="32"/>
      <c r="FM62" s="32"/>
      <c r="FN62" s="40"/>
      <c r="FO62" s="32"/>
      <c r="FP62" s="32"/>
      <c r="FQ62" s="32"/>
      <c r="FR62" s="40">
        <v>6</v>
      </c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40"/>
      <c r="GQ62" s="32"/>
      <c r="GR62" s="40"/>
      <c r="GS62" s="32"/>
      <c r="GT62" s="32"/>
      <c r="GU62" s="40"/>
      <c r="GV62" s="32"/>
      <c r="GW62" s="40">
        <v>11.5</v>
      </c>
      <c r="GX62" s="32"/>
      <c r="GY62" s="32"/>
      <c r="GZ62" s="32"/>
      <c r="HA62" s="40">
        <v>10</v>
      </c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40"/>
      <c r="IG62" s="40"/>
      <c r="IH62" s="40"/>
      <c r="II62" s="40"/>
      <c r="IJ62" s="40"/>
      <c r="IK62" s="40" t="s">
        <v>29</v>
      </c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s="33" customFormat="1" ht="12.75">
      <c r="A63" s="19">
        <f t="shared" si="2"/>
        <v>60</v>
      </c>
      <c r="B63" s="32">
        <f t="shared" si="5"/>
        <v>18</v>
      </c>
      <c r="C63" s="27"/>
      <c r="D63" s="28"/>
      <c r="E63" s="3"/>
      <c r="F63" s="29"/>
      <c r="G63" s="28"/>
      <c r="H63" s="47">
        <v>1</v>
      </c>
      <c r="I63" s="28"/>
      <c r="J63" s="3"/>
      <c r="K63" s="3">
        <v>17</v>
      </c>
      <c r="L63" s="28"/>
      <c r="M63" s="30" t="s">
        <v>146</v>
      </c>
      <c r="N63" s="30" t="s">
        <v>62</v>
      </c>
      <c r="O63" s="8">
        <v>1966</v>
      </c>
      <c r="P63" s="31">
        <f t="shared" si="6"/>
        <v>151.99999999999997</v>
      </c>
      <c r="Q63" s="32">
        <f t="shared" si="7"/>
        <v>18</v>
      </c>
      <c r="R63" s="32"/>
      <c r="AR63" s="32"/>
      <c r="AT63" s="32"/>
      <c r="AV63" s="42">
        <v>21.1</v>
      </c>
      <c r="AX63" s="33">
        <v>12</v>
      </c>
      <c r="BW63" s="33">
        <v>5</v>
      </c>
      <c r="CA63" s="33">
        <v>6</v>
      </c>
      <c r="CF63" s="33">
        <v>8.7</v>
      </c>
      <c r="CG63" s="33">
        <v>5.8</v>
      </c>
      <c r="CI63" s="32"/>
      <c r="CL63" s="33">
        <v>5</v>
      </c>
      <c r="DC63" s="33">
        <v>4.6</v>
      </c>
      <c r="DN63" s="40">
        <v>5.6</v>
      </c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>
        <v>5.4</v>
      </c>
      <c r="DZ63" s="40">
        <v>9.1</v>
      </c>
      <c r="EA63" s="40"/>
      <c r="EB63" s="40"/>
      <c r="EC63" s="40">
        <v>6</v>
      </c>
      <c r="ED63" s="40"/>
      <c r="EE63" s="40"/>
      <c r="EF63" s="40"/>
      <c r="EG63" s="40"/>
      <c r="EH63" s="40">
        <v>6</v>
      </c>
      <c r="EI63" s="40"/>
      <c r="EJ63" s="40"/>
      <c r="EK63" s="40"/>
      <c r="EL63" s="32"/>
      <c r="EM63" s="40"/>
      <c r="EN63" s="40">
        <v>9.1</v>
      </c>
      <c r="EO63" s="32"/>
      <c r="EP63" s="32"/>
      <c r="EQ63" s="32"/>
      <c r="ER63" s="40"/>
      <c r="ES63" s="40"/>
      <c r="ET63" s="40">
        <v>6.3</v>
      </c>
      <c r="EU63" s="32"/>
      <c r="EV63" s="40"/>
      <c r="EW63" s="40"/>
      <c r="EX63" s="40"/>
      <c r="EY63" s="40"/>
      <c r="EZ63" s="40"/>
      <c r="FA63" s="40">
        <v>12.8</v>
      </c>
      <c r="FB63" s="40"/>
      <c r="FC63" s="40">
        <v>9.2</v>
      </c>
      <c r="FD63" s="40"/>
      <c r="FE63" s="32"/>
      <c r="FF63" s="40"/>
      <c r="FG63" s="40"/>
      <c r="FH63" s="32"/>
      <c r="FI63" s="40"/>
      <c r="FJ63" s="40"/>
      <c r="FK63" s="32"/>
      <c r="FL63" s="40"/>
      <c r="FM63" s="40"/>
      <c r="FN63" s="32"/>
      <c r="FO63" s="32"/>
      <c r="FP63" s="40"/>
      <c r="FQ63" s="40"/>
      <c r="FR63" s="32"/>
      <c r="FS63" s="32"/>
      <c r="FT63" s="40"/>
      <c r="FU63" s="40"/>
      <c r="FV63" s="32"/>
      <c r="FW63" s="32"/>
      <c r="FX63" s="40"/>
      <c r="FY63" s="40"/>
      <c r="FZ63" s="40"/>
      <c r="GA63" s="32"/>
      <c r="GB63" s="40"/>
      <c r="GC63" s="32"/>
      <c r="GD63" s="40">
        <v>14.3</v>
      </c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s="33" customFormat="1" ht="12.75">
      <c r="A64" s="19">
        <f t="shared" si="2"/>
        <v>61</v>
      </c>
      <c r="B64" s="32">
        <f t="shared" si="5"/>
        <v>14</v>
      </c>
      <c r="C64" s="27"/>
      <c r="D64" s="28"/>
      <c r="E64" s="3"/>
      <c r="F64" s="29"/>
      <c r="G64" s="28"/>
      <c r="H64" s="47">
        <v>2</v>
      </c>
      <c r="I64" s="28"/>
      <c r="J64" s="3">
        <v>1</v>
      </c>
      <c r="K64" s="3">
        <v>10</v>
      </c>
      <c r="L64" s="28">
        <v>1</v>
      </c>
      <c r="M64" s="30" t="s">
        <v>158</v>
      </c>
      <c r="N64" s="30" t="s">
        <v>40</v>
      </c>
      <c r="O64" s="8">
        <v>1962</v>
      </c>
      <c r="P64" s="31">
        <f t="shared" si="6"/>
        <v>149.6</v>
      </c>
      <c r="Q64" s="32">
        <f t="shared" si="7"/>
        <v>14</v>
      </c>
      <c r="R64" s="32"/>
      <c r="AR64" s="32"/>
      <c r="AT64" s="32"/>
      <c r="AW64" s="32"/>
      <c r="AZ64" s="32"/>
      <c r="BC64" s="32"/>
      <c r="BF64" s="32"/>
      <c r="BI64" s="32"/>
      <c r="BL64" s="32"/>
      <c r="BM64" s="33">
        <v>2.5</v>
      </c>
      <c r="BP64" s="32"/>
      <c r="BQ64" s="32"/>
      <c r="BT64" s="32"/>
      <c r="BU64" s="32"/>
      <c r="BW64" s="32"/>
      <c r="BX64" s="32"/>
      <c r="BZ64" s="32"/>
      <c r="CA64" s="32"/>
      <c r="CC64" s="32"/>
      <c r="CD64" s="32"/>
      <c r="CF64" s="32"/>
      <c r="CI64" s="32"/>
      <c r="DA64" s="33">
        <v>10.4</v>
      </c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>
        <v>6</v>
      </c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>
        <v>15.8</v>
      </c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>
        <v>11.3</v>
      </c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>
        <v>10.5</v>
      </c>
      <c r="GD64" s="40">
        <v>14.3</v>
      </c>
      <c r="GE64" s="40"/>
      <c r="GF64" s="40"/>
      <c r="GG64" s="40"/>
      <c r="GH64" s="40"/>
      <c r="GI64" s="40"/>
      <c r="GJ64" s="40">
        <v>6.8</v>
      </c>
      <c r="GK64" s="40">
        <v>8.8</v>
      </c>
      <c r="GL64" s="32"/>
      <c r="GM64" s="32"/>
      <c r="GN64" s="32"/>
      <c r="GO64" s="32"/>
      <c r="GP64" s="32"/>
      <c r="GQ64" s="40"/>
      <c r="GR64" s="32"/>
      <c r="GS64" s="32"/>
      <c r="GT64" s="32"/>
      <c r="GU64" s="32"/>
      <c r="GV64" s="42">
        <v>21.1</v>
      </c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42">
        <v>21.1</v>
      </c>
      <c r="HJ64" s="32"/>
      <c r="HK64" s="32"/>
      <c r="HL64" s="39"/>
      <c r="HM64" s="39"/>
      <c r="HN64" s="39"/>
      <c r="HO64" s="39"/>
      <c r="HP64" s="39"/>
      <c r="HQ64" s="40">
        <v>10</v>
      </c>
      <c r="HR64" s="39"/>
      <c r="HS64" s="39"/>
      <c r="HT64" s="39"/>
      <c r="HU64" s="39"/>
      <c r="HV64" s="40">
        <v>6</v>
      </c>
      <c r="HW64" s="39"/>
      <c r="HX64" s="39"/>
      <c r="HY64" s="39"/>
      <c r="HZ64" s="39"/>
      <c r="IA64" s="39"/>
      <c r="IB64" s="39"/>
      <c r="IC64" s="39"/>
      <c r="ID64" s="39"/>
      <c r="IE64" s="39"/>
      <c r="IF64" s="40"/>
      <c r="IG64" s="40"/>
      <c r="IH64" s="40">
        <v>5</v>
      </c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s="33" customFormat="1" ht="12.75">
      <c r="A65" s="19">
        <f t="shared" si="2"/>
        <v>62</v>
      </c>
      <c r="B65" s="32">
        <f t="shared" si="5"/>
        <v>9</v>
      </c>
      <c r="C65" s="27"/>
      <c r="D65" s="28"/>
      <c r="E65" s="3"/>
      <c r="F65" s="29">
        <v>1</v>
      </c>
      <c r="G65" s="28"/>
      <c r="H65" s="47">
        <v>3</v>
      </c>
      <c r="I65" s="28"/>
      <c r="J65" s="3"/>
      <c r="K65" s="3">
        <v>4</v>
      </c>
      <c r="L65" s="28">
        <v>1</v>
      </c>
      <c r="M65" s="30" t="s">
        <v>85</v>
      </c>
      <c r="N65" s="30" t="s">
        <v>44</v>
      </c>
      <c r="O65" s="8">
        <v>1971</v>
      </c>
      <c r="P65" s="31">
        <f t="shared" si="6"/>
        <v>147.7</v>
      </c>
      <c r="Q65" s="32">
        <f t="shared" si="7"/>
        <v>9</v>
      </c>
      <c r="R65" s="32"/>
      <c r="V65" s="48">
        <v>42.2</v>
      </c>
      <c r="AI65" s="33">
        <v>8.2</v>
      </c>
      <c r="AR65" s="32"/>
      <c r="AT65" s="32"/>
      <c r="AW65" s="32"/>
      <c r="AZ65" s="32"/>
      <c r="BC65" s="32"/>
      <c r="BF65" s="32"/>
      <c r="BI65" s="32"/>
      <c r="BL65" s="32"/>
      <c r="BM65" s="33">
        <v>2.5</v>
      </c>
      <c r="BP65" s="32"/>
      <c r="BQ65" s="32"/>
      <c r="BR65" s="42">
        <v>21.1</v>
      </c>
      <c r="BT65" s="32"/>
      <c r="BU65" s="32"/>
      <c r="BW65" s="32"/>
      <c r="BX65" s="32"/>
      <c r="BZ65" s="32"/>
      <c r="CA65" s="32"/>
      <c r="CC65" s="32"/>
      <c r="CD65" s="32"/>
      <c r="CF65" s="32"/>
      <c r="CI65" s="32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 t="s">
        <v>29</v>
      </c>
      <c r="EI65" s="40"/>
      <c r="EJ65" s="40"/>
      <c r="EK65" s="40"/>
      <c r="EL65" s="40">
        <v>7.2</v>
      </c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>
        <v>14.3</v>
      </c>
      <c r="GE65" s="40"/>
      <c r="GF65" s="40"/>
      <c r="GG65" s="32"/>
      <c r="GH65" s="40"/>
      <c r="GI65" s="40"/>
      <c r="GJ65" s="32"/>
      <c r="GK65" s="40"/>
      <c r="GL65" s="32"/>
      <c r="GM65" s="40"/>
      <c r="GN65" s="40"/>
      <c r="GO65" s="32"/>
      <c r="GP65" s="32"/>
      <c r="GQ65" s="32"/>
      <c r="GR65" s="32"/>
      <c r="GS65" s="40">
        <v>10</v>
      </c>
      <c r="GT65" s="32"/>
      <c r="GU65" s="32"/>
      <c r="GV65" s="32"/>
      <c r="GW65" s="32"/>
      <c r="GX65" s="40"/>
      <c r="GY65" s="32"/>
      <c r="GZ65" s="32"/>
      <c r="HA65" s="32"/>
      <c r="HB65" s="32"/>
      <c r="HC65" s="32"/>
      <c r="HD65" s="42">
        <v>21.1</v>
      </c>
      <c r="HE65" s="32"/>
      <c r="HF65" s="32"/>
      <c r="HG65" s="32"/>
      <c r="HH65" s="32"/>
      <c r="HI65" s="32"/>
      <c r="HJ65" s="32"/>
      <c r="HK65" s="32"/>
      <c r="HL65" s="39"/>
      <c r="HM65" s="39"/>
      <c r="HN65" s="39"/>
      <c r="HO65" s="39"/>
      <c r="HP65" s="42">
        <v>21.1</v>
      </c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33" customFormat="1" ht="12.75">
      <c r="A66" s="19">
        <f t="shared" si="2"/>
        <v>63</v>
      </c>
      <c r="B66" s="32">
        <f t="shared" si="5"/>
        <v>12</v>
      </c>
      <c r="C66" s="22"/>
      <c r="D66" s="28"/>
      <c r="E66" s="3"/>
      <c r="F66" s="29"/>
      <c r="G66" s="28"/>
      <c r="H66" s="47">
        <v>2</v>
      </c>
      <c r="I66" s="28"/>
      <c r="J66" s="3"/>
      <c r="K66" s="3">
        <v>10</v>
      </c>
      <c r="L66" s="28"/>
      <c r="M66" s="30" t="s">
        <v>101</v>
      </c>
      <c r="N66" s="30" t="s">
        <v>102</v>
      </c>
      <c r="O66" s="8">
        <v>1976</v>
      </c>
      <c r="P66" s="31">
        <f t="shared" si="6"/>
        <v>147.29999999999998</v>
      </c>
      <c r="Q66" s="32">
        <f t="shared" si="7"/>
        <v>12</v>
      </c>
      <c r="R66" s="32"/>
      <c r="AO66" s="33">
        <v>10.9</v>
      </c>
      <c r="AR66" s="32"/>
      <c r="AT66" s="32"/>
      <c r="AU66" s="33">
        <v>14</v>
      </c>
      <c r="AW66" s="32"/>
      <c r="AZ66" s="32"/>
      <c r="BC66" s="32"/>
      <c r="BF66" s="32"/>
      <c r="BI66" s="32"/>
      <c r="BL66" s="32"/>
      <c r="BM66" s="32"/>
      <c r="BP66" s="32"/>
      <c r="BQ66" s="32"/>
      <c r="BT66" s="32"/>
      <c r="BU66" s="32"/>
      <c r="BW66" s="32"/>
      <c r="BX66" s="32"/>
      <c r="BZ66" s="32"/>
      <c r="CA66" s="32"/>
      <c r="CC66" s="32"/>
      <c r="CD66" s="32"/>
      <c r="CF66" s="32"/>
      <c r="CG66" s="33">
        <v>5.8</v>
      </c>
      <c r="CI66" s="32"/>
      <c r="DN66" s="40">
        <v>5.6</v>
      </c>
      <c r="DO66" s="40"/>
      <c r="DP66" s="40"/>
      <c r="DQ66" s="40"/>
      <c r="DR66" s="40"/>
      <c r="DS66" s="40">
        <v>6.9</v>
      </c>
      <c r="DT66" s="40"/>
      <c r="DU66" s="40"/>
      <c r="DV66" s="40"/>
      <c r="DW66" s="40"/>
      <c r="DX66" s="40"/>
      <c r="DY66" s="40"/>
      <c r="DZ66" s="40">
        <v>9.1</v>
      </c>
      <c r="EA66" s="40"/>
      <c r="EB66" s="32"/>
      <c r="EC66" s="40"/>
      <c r="ED66" s="40"/>
      <c r="EE66" s="32"/>
      <c r="EF66" s="40"/>
      <c r="EG66" s="40"/>
      <c r="EH66" s="40"/>
      <c r="EI66" s="32"/>
      <c r="EJ66" s="40"/>
      <c r="EK66" s="32"/>
      <c r="EL66" s="32"/>
      <c r="EM66" s="40">
        <v>5.5</v>
      </c>
      <c r="EN66" s="32"/>
      <c r="EO66" s="32"/>
      <c r="EP66" s="32"/>
      <c r="EQ66" s="32"/>
      <c r="ER66" s="40"/>
      <c r="ES66" s="32"/>
      <c r="ET66" s="40"/>
      <c r="EU66" s="32"/>
      <c r="EV66" s="40"/>
      <c r="EW66" s="32"/>
      <c r="EX66" s="40"/>
      <c r="EY66" s="40"/>
      <c r="EZ66" s="40"/>
      <c r="FA66" s="32"/>
      <c r="FB66" s="40"/>
      <c r="FC66" s="40"/>
      <c r="FD66" s="40"/>
      <c r="FE66" s="32"/>
      <c r="FF66" s="40"/>
      <c r="FG66" s="40"/>
      <c r="FH66" s="32"/>
      <c r="FI66" s="40"/>
      <c r="FJ66" s="40"/>
      <c r="FK66" s="32"/>
      <c r="FL66" s="40"/>
      <c r="FM66" s="40"/>
      <c r="FN66" s="32"/>
      <c r="FO66" s="32"/>
      <c r="FP66" s="40"/>
      <c r="FQ66" s="40"/>
      <c r="FR66" s="32"/>
      <c r="FS66" s="32"/>
      <c r="FT66" s="40"/>
      <c r="FU66" s="40"/>
      <c r="FV66" s="32"/>
      <c r="FW66" s="32"/>
      <c r="FX66" s="40"/>
      <c r="FY66" s="40"/>
      <c r="FZ66" s="40"/>
      <c r="GA66" s="32"/>
      <c r="GB66" s="40"/>
      <c r="GC66" s="32"/>
      <c r="GD66" s="40">
        <v>14.3</v>
      </c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42">
        <v>21.1</v>
      </c>
      <c r="GQ66" s="32"/>
      <c r="GR66" s="32"/>
      <c r="GS66" s="32"/>
      <c r="GT66" s="32"/>
      <c r="GU66" s="40"/>
      <c r="GV66" s="32"/>
      <c r="GW66" s="32"/>
      <c r="GX66" s="40"/>
      <c r="GY66" s="32"/>
      <c r="GZ66" s="32"/>
      <c r="HA66" s="40"/>
      <c r="HB66" s="32"/>
      <c r="HC66" s="32"/>
      <c r="HD66" s="42">
        <v>21.1</v>
      </c>
      <c r="HE66" s="32"/>
      <c r="HF66" s="32"/>
      <c r="HG66" s="32"/>
      <c r="HH66" s="40">
        <v>18</v>
      </c>
      <c r="HI66" s="32"/>
      <c r="HJ66" s="32"/>
      <c r="HK66" s="32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40"/>
      <c r="IG66" s="40"/>
      <c r="IH66" s="40"/>
      <c r="II66" s="40"/>
      <c r="IJ66" s="40"/>
      <c r="IK66" s="40"/>
      <c r="IL66" s="40"/>
      <c r="IM66" s="40">
        <v>15</v>
      </c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s="33" customFormat="1" ht="12.75">
      <c r="A67" s="19">
        <f t="shared" si="2"/>
        <v>64</v>
      </c>
      <c r="B67" s="32">
        <f t="shared" si="5"/>
        <v>18</v>
      </c>
      <c r="C67" s="27"/>
      <c r="D67" s="28"/>
      <c r="E67" s="3"/>
      <c r="F67" s="29"/>
      <c r="G67" s="28"/>
      <c r="H67" s="47">
        <v>1</v>
      </c>
      <c r="I67" s="28"/>
      <c r="J67" s="3">
        <v>1</v>
      </c>
      <c r="K67" s="3">
        <v>14</v>
      </c>
      <c r="L67" s="28">
        <v>2</v>
      </c>
      <c r="M67" s="30" t="s">
        <v>141</v>
      </c>
      <c r="N67" s="30" t="s">
        <v>88</v>
      </c>
      <c r="O67" s="8">
        <v>1962</v>
      </c>
      <c r="P67" s="31">
        <f t="shared" si="6"/>
        <v>138.39999999999998</v>
      </c>
      <c r="Q67" s="32">
        <f t="shared" si="7"/>
        <v>19</v>
      </c>
      <c r="R67" s="32"/>
      <c r="AR67" s="32"/>
      <c r="AT67" s="32"/>
      <c r="BM67" s="32"/>
      <c r="BQ67" s="32"/>
      <c r="BU67" s="32"/>
      <c r="BX67" s="32"/>
      <c r="BY67" s="33">
        <v>0.4</v>
      </c>
      <c r="BZ67" s="33">
        <v>16.7</v>
      </c>
      <c r="CA67" s="32"/>
      <c r="CC67" s="32"/>
      <c r="CD67" s="32"/>
      <c r="CF67" s="32"/>
      <c r="CI67" s="32"/>
      <c r="CZ67" s="33">
        <v>4</v>
      </c>
      <c r="DN67" s="40">
        <v>5.6</v>
      </c>
      <c r="DO67" s="40"/>
      <c r="DP67" s="40"/>
      <c r="DQ67" s="40"/>
      <c r="DR67" s="40"/>
      <c r="DS67" s="40">
        <v>6.9</v>
      </c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>
        <v>6.3</v>
      </c>
      <c r="EU67" s="40"/>
      <c r="EV67" s="40">
        <v>0.3</v>
      </c>
      <c r="EW67" s="40"/>
      <c r="EX67" s="40"/>
      <c r="EY67" s="40"/>
      <c r="EZ67" s="40"/>
      <c r="FA67" s="40"/>
      <c r="FB67" s="40">
        <v>1.6</v>
      </c>
      <c r="FC67" s="40"/>
      <c r="FD67" s="42">
        <v>21.1</v>
      </c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>
        <v>10</v>
      </c>
      <c r="FV67" s="40"/>
      <c r="FW67" s="40"/>
      <c r="FX67" s="40"/>
      <c r="FY67" s="40">
        <v>2</v>
      </c>
      <c r="FZ67" s="40"/>
      <c r="GA67" s="40"/>
      <c r="GB67" s="40"/>
      <c r="GC67" s="40"/>
      <c r="GD67" s="40">
        <v>14.3</v>
      </c>
      <c r="GE67" s="40"/>
      <c r="GF67" s="40"/>
      <c r="GG67" s="40"/>
      <c r="GH67" s="40">
        <v>0.5</v>
      </c>
      <c r="GI67" s="40"/>
      <c r="GJ67" s="40"/>
      <c r="GK67" s="40">
        <v>8.8</v>
      </c>
      <c r="GL67" s="40"/>
      <c r="GM67" s="40"/>
      <c r="GN67" s="40"/>
      <c r="GO67" s="40"/>
      <c r="GP67" s="32"/>
      <c r="GQ67" s="32"/>
      <c r="GR67" s="40"/>
      <c r="GS67" s="40">
        <v>10</v>
      </c>
      <c r="GT67" s="40"/>
      <c r="GU67" s="32"/>
      <c r="GV67" s="32"/>
      <c r="GW67" s="40"/>
      <c r="GX67" s="40">
        <v>3.4</v>
      </c>
      <c r="GY67" s="32"/>
      <c r="GZ67" s="40"/>
      <c r="HA67" s="32"/>
      <c r="HB67" s="32"/>
      <c r="HC67" s="40">
        <v>10.5</v>
      </c>
      <c r="HD67" s="40"/>
      <c r="HE67" s="32"/>
      <c r="HF67" s="40">
        <v>10</v>
      </c>
      <c r="HG67" s="32"/>
      <c r="HH67" s="32"/>
      <c r="HI67" s="32"/>
      <c r="HJ67" s="32"/>
      <c r="HK67" s="32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40">
        <v>6</v>
      </c>
      <c r="HW67" s="39"/>
      <c r="HX67" s="39"/>
      <c r="HY67" s="39"/>
      <c r="HZ67" s="39"/>
      <c r="IA67" s="39"/>
      <c r="IB67" s="39"/>
      <c r="IC67" s="39"/>
      <c r="ID67" s="39"/>
      <c r="IE67" s="39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s="33" customFormat="1" ht="12.75">
      <c r="A68" s="19">
        <f t="shared" si="2"/>
        <v>65</v>
      </c>
      <c r="B68" s="32">
        <f aca="true" t="shared" si="8" ref="B68:B99">SUM(C68:L68)</f>
        <v>16</v>
      </c>
      <c r="C68" s="27"/>
      <c r="D68" s="28"/>
      <c r="E68" s="3"/>
      <c r="F68" s="29"/>
      <c r="G68" s="28"/>
      <c r="H68" s="47"/>
      <c r="I68" s="28"/>
      <c r="J68" s="3"/>
      <c r="K68" s="3">
        <v>16</v>
      </c>
      <c r="L68" s="28"/>
      <c r="M68" s="30" t="s">
        <v>99</v>
      </c>
      <c r="N68" s="30" t="s">
        <v>100</v>
      </c>
      <c r="O68" s="8">
        <v>1963</v>
      </c>
      <c r="P68" s="31">
        <f aca="true" t="shared" si="9" ref="P68:P99">SUM(R68:IV68)</f>
        <v>137</v>
      </c>
      <c r="Q68" s="32">
        <f t="shared" si="7"/>
        <v>16</v>
      </c>
      <c r="R68" s="32"/>
      <c r="AR68" s="32"/>
      <c r="AT68" s="32"/>
      <c r="BH68" s="33">
        <v>12.5</v>
      </c>
      <c r="CC68" s="33">
        <v>7</v>
      </c>
      <c r="CF68" s="33">
        <v>8.7</v>
      </c>
      <c r="CG68" s="33">
        <v>5.8</v>
      </c>
      <c r="CI68" s="32"/>
      <c r="CY68" s="33">
        <v>7.4</v>
      </c>
      <c r="DA68" s="33">
        <v>10.4</v>
      </c>
      <c r="DD68" s="33">
        <v>6</v>
      </c>
      <c r="DL68" s="33">
        <v>6</v>
      </c>
      <c r="DN68" s="40"/>
      <c r="DO68" s="40"/>
      <c r="DP68" s="40"/>
      <c r="DQ68" s="40"/>
      <c r="DR68" s="40"/>
      <c r="DS68" s="40">
        <v>6.9</v>
      </c>
      <c r="DT68" s="40"/>
      <c r="DU68" s="40"/>
      <c r="DV68" s="40">
        <v>8.5</v>
      </c>
      <c r="DW68" s="40"/>
      <c r="DX68" s="40"/>
      <c r="DY68" s="40"/>
      <c r="DZ68" s="32"/>
      <c r="EA68" s="32"/>
      <c r="EB68" s="32"/>
      <c r="EC68" s="40"/>
      <c r="ED68" s="32"/>
      <c r="EE68" s="32"/>
      <c r="EF68" s="32"/>
      <c r="EG68" s="40">
        <v>10.5</v>
      </c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40"/>
      <c r="ET68" s="40">
        <v>6.3</v>
      </c>
      <c r="EU68" s="32"/>
      <c r="EV68" s="32"/>
      <c r="EW68" s="40"/>
      <c r="EX68" s="32"/>
      <c r="EY68" s="40"/>
      <c r="EZ68" s="32"/>
      <c r="FA68" s="40">
        <v>12.8</v>
      </c>
      <c r="FB68" s="32"/>
      <c r="FC68" s="40">
        <v>9.2</v>
      </c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40"/>
      <c r="GS68" s="32"/>
      <c r="GT68" s="32"/>
      <c r="GU68" s="32"/>
      <c r="GV68" s="32"/>
      <c r="GW68" s="40">
        <v>11.5</v>
      </c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40"/>
      <c r="IG68" s="40"/>
      <c r="IH68" s="40"/>
      <c r="II68" s="40"/>
      <c r="IJ68" s="40"/>
      <c r="IK68" s="40">
        <v>7.5</v>
      </c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s="33" customFormat="1" ht="12.75">
      <c r="A69" s="19">
        <f t="shared" si="2"/>
        <v>66</v>
      </c>
      <c r="B69" s="32">
        <f t="shared" si="8"/>
        <v>14</v>
      </c>
      <c r="C69" s="27"/>
      <c r="D69" s="28"/>
      <c r="E69" s="3"/>
      <c r="F69" s="29"/>
      <c r="G69" s="28"/>
      <c r="H69" s="47"/>
      <c r="I69" s="28"/>
      <c r="J69" s="3"/>
      <c r="K69" s="3">
        <v>14</v>
      </c>
      <c r="L69" s="28"/>
      <c r="M69" s="30" t="s">
        <v>137</v>
      </c>
      <c r="N69" s="30" t="s">
        <v>28</v>
      </c>
      <c r="O69" s="8">
        <v>1966</v>
      </c>
      <c r="P69" s="31">
        <f t="shared" si="9"/>
        <v>136.3</v>
      </c>
      <c r="Q69" s="32">
        <f t="shared" si="7"/>
        <v>14</v>
      </c>
      <c r="R69" s="32"/>
      <c r="W69" s="33">
        <v>9</v>
      </c>
      <c r="AF69" s="33">
        <v>10.1</v>
      </c>
      <c r="AR69" s="32"/>
      <c r="AT69" s="32"/>
      <c r="AU69" s="33">
        <v>14</v>
      </c>
      <c r="AW69" s="32"/>
      <c r="AZ69" s="32"/>
      <c r="BC69" s="32"/>
      <c r="BF69" s="32"/>
      <c r="BI69" s="32"/>
      <c r="BL69" s="32"/>
      <c r="BM69" s="32"/>
      <c r="BP69" s="32"/>
      <c r="BQ69" s="32"/>
      <c r="BT69" s="32"/>
      <c r="BU69" s="32"/>
      <c r="BW69" s="32"/>
      <c r="BX69" s="32"/>
      <c r="BZ69" s="32"/>
      <c r="CA69" s="32"/>
      <c r="CC69" s="32"/>
      <c r="CD69" s="32"/>
      <c r="CF69" s="32"/>
      <c r="CI69" s="32"/>
      <c r="CQ69" s="33">
        <v>9.8</v>
      </c>
      <c r="CT69" s="33">
        <v>5.9</v>
      </c>
      <c r="DG69" s="33">
        <v>10.3</v>
      </c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32"/>
      <c r="ES69" s="40"/>
      <c r="ET69" s="32"/>
      <c r="EU69" s="40"/>
      <c r="EV69" s="32"/>
      <c r="EW69" s="40"/>
      <c r="EX69" s="32"/>
      <c r="EY69" s="40"/>
      <c r="EZ69" s="32"/>
      <c r="FA69" s="40"/>
      <c r="FB69" s="32"/>
      <c r="FC69" s="40">
        <v>9.2</v>
      </c>
      <c r="FD69" s="32"/>
      <c r="FE69" s="40"/>
      <c r="FF69" s="32"/>
      <c r="FG69" s="32"/>
      <c r="FH69" s="40">
        <v>8</v>
      </c>
      <c r="FI69" s="32"/>
      <c r="FJ69" s="32"/>
      <c r="FK69" s="40"/>
      <c r="FL69" s="32"/>
      <c r="FM69" s="32"/>
      <c r="FN69" s="40"/>
      <c r="FO69" s="40"/>
      <c r="FP69" s="32"/>
      <c r="FQ69" s="32"/>
      <c r="FR69" s="40">
        <v>6</v>
      </c>
      <c r="FS69" s="40"/>
      <c r="FT69" s="32"/>
      <c r="FU69" s="32"/>
      <c r="FV69" s="40"/>
      <c r="FW69" s="40"/>
      <c r="FX69" s="32"/>
      <c r="FY69" s="32"/>
      <c r="FZ69" s="32"/>
      <c r="GA69" s="40"/>
      <c r="GB69" s="32"/>
      <c r="GC69" s="40">
        <v>10.5</v>
      </c>
      <c r="GD69" s="32"/>
      <c r="GE69" s="40">
        <v>12.6</v>
      </c>
      <c r="GF69" s="40"/>
      <c r="GG69" s="32"/>
      <c r="GH69" s="32"/>
      <c r="GI69" s="40">
        <v>9.4</v>
      </c>
      <c r="GJ69" s="32"/>
      <c r="GK69" s="32"/>
      <c r="GL69" s="32"/>
      <c r="GM69" s="32"/>
      <c r="GN69" s="32"/>
      <c r="GO69" s="32"/>
      <c r="GP69" s="32"/>
      <c r="GQ69" s="32"/>
      <c r="GR69" s="40"/>
      <c r="GS69" s="32"/>
      <c r="GT69" s="32"/>
      <c r="GU69" s="32"/>
      <c r="GV69" s="32"/>
      <c r="GW69" s="40">
        <v>11.5</v>
      </c>
      <c r="GX69" s="40"/>
      <c r="GY69" s="32"/>
      <c r="GZ69" s="32"/>
      <c r="HA69" s="32"/>
      <c r="HB69" s="32"/>
      <c r="HC69" s="32"/>
      <c r="HD69" s="40"/>
      <c r="HE69" s="32"/>
      <c r="HF69" s="40">
        <v>10</v>
      </c>
      <c r="HG69" s="32"/>
      <c r="HH69" s="32"/>
      <c r="HI69" s="32"/>
      <c r="HJ69" s="32"/>
      <c r="HK69" s="32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40"/>
      <c r="IG69" s="40"/>
      <c r="IH69" s="40"/>
      <c r="II69" s="40"/>
      <c r="IJ69" s="40"/>
      <c r="IK69" s="40" t="s">
        <v>29</v>
      </c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s="33" customFormat="1" ht="12.75">
      <c r="A70" s="19">
        <f t="shared" si="2"/>
        <v>67</v>
      </c>
      <c r="B70" s="32">
        <f t="shared" si="8"/>
        <v>18</v>
      </c>
      <c r="C70" s="27"/>
      <c r="D70" s="28"/>
      <c r="E70" s="3"/>
      <c r="F70" s="29"/>
      <c r="G70" s="28"/>
      <c r="H70" s="47"/>
      <c r="I70" s="28"/>
      <c r="J70" s="3"/>
      <c r="K70" s="3">
        <v>16</v>
      </c>
      <c r="L70" s="28">
        <v>2</v>
      </c>
      <c r="M70" s="30" t="s">
        <v>270</v>
      </c>
      <c r="N70" s="30" t="s">
        <v>227</v>
      </c>
      <c r="O70" s="8">
        <v>1990</v>
      </c>
      <c r="P70" s="31">
        <f t="shared" si="9"/>
        <v>135.39999999999998</v>
      </c>
      <c r="Q70" s="32">
        <f t="shared" si="7"/>
        <v>18</v>
      </c>
      <c r="R70" s="32"/>
      <c r="S70" s="33">
        <v>5.8</v>
      </c>
      <c r="Z70" s="33">
        <v>8.6</v>
      </c>
      <c r="AF70" s="33" t="s">
        <v>469</v>
      </c>
      <c r="AI70" s="33">
        <v>8.2</v>
      </c>
      <c r="AO70" s="33">
        <v>10.9</v>
      </c>
      <c r="AR70" s="32"/>
      <c r="AT70" s="32"/>
      <c r="AX70" s="33">
        <v>12</v>
      </c>
      <c r="BD70" s="33">
        <v>10</v>
      </c>
      <c r="BI70" s="33">
        <v>7</v>
      </c>
      <c r="BK70" s="33">
        <v>5</v>
      </c>
      <c r="BW70" s="33">
        <v>5</v>
      </c>
      <c r="CA70" s="33">
        <v>6</v>
      </c>
      <c r="CF70" s="33">
        <v>8.7</v>
      </c>
      <c r="CI70" s="32"/>
      <c r="DN70" s="40">
        <v>5.6</v>
      </c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32"/>
      <c r="EC70" s="40">
        <v>6</v>
      </c>
      <c r="ED70" s="40"/>
      <c r="EE70" s="32"/>
      <c r="EF70" s="40"/>
      <c r="EG70" s="40"/>
      <c r="EH70" s="40"/>
      <c r="EI70" s="32"/>
      <c r="EJ70" s="40"/>
      <c r="EK70" s="32"/>
      <c r="EL70" s="32"/>
      <c r="EM70" s="40">
        <v>5.5</v>
      </c>
      <c r="EN70" s="32"/>
      <c r="EO70" s="32"/>
      <c r="EP70" s="32"/>
      <c r="EQ70" s="32"/>
      <c r="ER70" s="40">
        <v>6.1</v>
      </c>
      <c r="ES70" s="40"/>
      <c r="ET70" s="40"/>
      <c r="EU70" s="32"/>
      <c r="EV70" s="40"/>
      <c r="EW70" s="40"/>
      <c r="EX70" s="40"/>
      <c r="EY70" s="40"/>
      <c r="EZ70" s="40"/>
      <c r="FA70" s="40">
        <v>12.8</v>
      </c>
      <c r="FB70" s="40"/>
      <c r="FC70" s="40">
        <v>9.2</v>
      </c>
      <c r="FD70" s="40"/>
      <c r="FE70" s="40">
        <v>3</v>
      </c>
      <c r="FF70" s="40"/>
      <c r="FG70" s="40"/>
      <c r="FH70" s="40"/>
      <c r="FI70" s="40"/>
      <c r="FJ70" s="40"/>
      <c r="FK70" s="40"/>
      <c r="FL70" s="40"/>
      <c r="FM70" s="40"/>
      <c r="FN70" s="40"/>
      <c r="FO70" s="32"/>
      <c r="FP70" s="40"/>
      <c r="FQ70" s="40"/>
      <c r="FR70" s="40"/>
      <c r="FS70" s="32"/>
      <c r="FT70" s="32"/>
      <c r="FU70" s="40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40"/>
      <c r="IE70" s="39"/>
      <c r="IF70" s="42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s="33" customFormat="1" ht="12.75">
      <c r="A71" s="19">
        <f aca="true" t="shared" si="10" ref="A71:A134">A70+1</f>
        <v>68</v>
      </c>
      <c r="B71" s="32">
        <f t="shared" si="8"/>
        <v>18</v>
      </c>
      <c r="C71" s="27"/>
      <c r="D71" s="28"/>
      <c r="E71" s="3"/>
      <c r="F71" s="29"/>
      <c r="G71" s="28"/>
      <c r="H71" s="47"/>
      <c r="I71" s="28"/>
      <c r="J71" s="3"/>
      <c r="K71" s="3">
        <v>18</v>
      </c>
      <c r="L71" s="28"/>
      <c r="M71" s="30" t="s">
        <v>305</v>
      </c>
      <c r="N71" s="30" t="s">
        <v>48</v>
      </c>
      <c r="O71" s="8">
        <v>1963</v>
      </c>
      <c r="P71" s="31">
        <f t="shared" si="9"/>
        <v>135.39999999999998</v>
      </c>
      <c r="Q71" s="32">
        <f t="shared" si="7"/>
        <v>18</v>
      </c>
      <c r="R71" s="32"/>
      <c r="AR71" s="32"/>
      <c r="AT71" s="32"/>
      <c r="BH71" s="33">
        <v>12.5</v>
      </c>
      <c r="BL71" s="33">
        <v>5</v>
      </c>
      <c r="BW71" s="33">
        <v>5</v>
      </c>
      <c r="CA71" s="33">
        <v>6</v>
      </c>
      <c r="CI71" s="33">
        <v>10</v>
      </c>
      <c r="CW71" s="49"/>
      <c r="CZ71" s="49"/>
      <c r="DB71" s="49"/>
      <c r="DC71" s="49"/>
      <c r="DD71" s="33">
        <v>6</v>
      </c>
      <c r="DE71" s="49"/>
      <c r="DF71" s="49"/>
      <c r="DG71" s="49"/>
      <c r="DH71" s="33">
        <v>4.8</v>
      </c>
      <c r="DI71" s="49"/>
      <c r="DJ71" s="49"/>
      <c r="DK71" s="49"/>
      <c r="DL71" s="49"/>
      <c r="DM71" s="49"/>
      <c r="DN71" s="32"/>
      <c r="DO71" s="32"/>
      <c r="DP71" s="32"/>
      <c r="DQ71" s="32"/>
      <c r="DR71" s="32"/>
      <c r="DS71" s="32"/>
      <c r="DT71" s="40">
        <v>7.5</v>
      </c>
      <c r="DU71" s="32"/>
      <c r="DV71" s="32"/>
      <c r="DW71" s="32"/>
      <c r="DX71" s="32"/>
      <c r="DY71" s="32"/>
      <c r="DZ71" s="32"/>
      <c r="EA71" s="32"/>
      <c r="EB71" s="40">
        <v>5</v>
      </c>
      <c r="EC71" s="32"/>
      <c r="ED71" s="32"/>
      <c r="EE71" s="40"/>
      <c r="EF71" s="32"/>
      <c r="EG71" s="32"/>
      <c r="EH71" s="32"/>
      <c r="EI71" s="40"/>
      <c r="EJ71" s="32"/>
      <c r="EK71" s="40">
        <v>7</v>
      </c>
      <c r="EL71" s="32"/>
      <c r="EM71" s="32"/>
      <c r="EN71" s="32"/>
      <c r="EO71" s="32"/>
      <c r="EP71" s="32"/>
      <c r="EQ71" s="32"/>
      <c r="ER71" s="40">
        <v>6.1</v>
      </c>
      <c r="ES71" s="40">
        <v>6</v>
      </c>
      <c r="ET71" s="40"/>
      <c r="EU71" s="32"/>
      <c r="EV71" s="40"/>
      <c r="EW71" s="40"/>
      <c r="EX71" s="40"/>
      <c r="EY71" s="40"/>
      <c r="EZ71" s="40"/>
      <c r="FA71" s="40"/>
      <c r="FB71" s="40"/>
      <c r="FC71" s="40"/>
      <c r="FD71" s="40">
        <v>12.7</v>
      </c>
      <c r="FE71" s="40"/>
      <c r="FF71" s="40"/>
      <c r="FG71" s="32"/>
      <c r="FH71" s="40">
        <v>8</v>
      </c>
      <c r="FI71" s="40"/>
      <c r="FJ71" s="32"/>
      <c r="FK71" s="40">
        <v>11.3</v>
      </c>
      <c r="FL71" s="40"/>
      <c r="FM71" s="32"/>
      <c r="FN71" s="40">
        <v>6.3</v>
      </c>
      <c r="FO71" s="32"/>
      <c r="FP71" s="40">
        <v>10.2</v>
      </c>
      <c r="FQ71" s="32"/>
      <c r="FR71" s="40">
        <v>6</v>
      </c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s="33" customFormat="1" ht="12.75">
      <c r="A72" s="19">
        <f t="shared" si="10"/>
        <v>69</v>
      </c>
      <c r="B72" s="32">
        <f t="shared" si="8"/>
        <v>22</v>
      </c>
      <c r="C72" s="27"/>
      <c r="D72" s="24"/>
      <c r="E72" s="3"/>
      <c r="F72" s="29"/>
      <c r="G72" s="28"/>
      <c r="H72" s="47"/>
      <c r="I72" s="28"/>
      <c r="J72" s="3">
        <v>4</v>
      </c>
      <c r="K72" s="3">
        <v>13</v>
      </c>
      <c r="L72" s="28">
        <v>5</v>
      </c>
      <c r="M72" s="30" t="s">
        <v>136</v>
      </c>
      <c r="N72" s="30" t="s">
        <v>96</v>
      </c>
      <c r="O72" s="8">
        <v>1998</v>
      </c>
      <c r="P72" s="31">
        <f t="shared" si="9"/>
        <v>135.3</v>
      </c>
      <c r="Q72" s="32">
        <f t="shared" si="7"/>
        <v>22</v>
      </c>
      <c r="R72" s="32"/>
      <c r="AB72" s="33">
        <v>7.5</v>
      </c>
      <c r="AP72" s="33">
        <v>10</v>
      </c>
      <c r="AR72" s="32"/>
      <c r="AT72" s="32"/>
      <c r="AW72" s="33">
        <v>10</v>
      </c>
      <c r="BD72" s="33">
        <v>1.6</v>
      </c>
      <c r="BM72" s="33">
        <v>2.5</v>
      </c>
      <c r="BN72" s="33">
        <v>5</v>
      </c>
      <c r="CD72" s="33">
        <v>0.8</v>
      </c>
      <c r="CF72" s="32"/>
      <c r="CH72" s="33">
        <v>6.2</v>
      </c>
      <c r="CI72" s="32"/>
      <c r="CS72" s="33">
        <v>6.3</v>
      </c>
      <c r="CX72" s="33">
        <v>6</v>
      </c>
      <c r="DF72" s="33">
        <v>6</v>
      </c>
      <c r="DN72" s="40">
        <v>5.6</v>
      </c>
      <c r="DO72" s="40">
        <v>7.5</v>
      </c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>
        <v>10</v>
      </c>
      <c r="EP72" s="32"/>
      <c r="EQ72" s="32"/>
      <c r="ER72" s="32"/>
      <c r="ES72" s="32"/>
      <c r="ET72" s="40">
        <v>6.3</v>
      </c>
      <c r="EU72" s="32"/>
      <c r="EV72" s="32"/>
      <c r="EW72" s="32"/>
      <c r="EX72" s="40"/>
      <c r="EY72" s="40"/>
      <c r="EZ72" s="32"/>
      <c r="FA72" s="32"/>
      <c r="FB72" s="40">
        <v>1.6</v>
      </c>
      <c r="FC72" s="40"/>
      <c r="FD72" s="32"/>
      <c r="FE72" s="32"/>
      <c r="FF72" s="40">
        <v>8.4</v>
      </c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9"/>
      <c r="HM72" s="40">
        <v>10</v>
      </c>
      <c r="HN72" s="39"/>
      <c r="HO72" s="39"/>
      <c r="HP72" s="39"/>
      <c r="HQ72" s="39"/>
      <c r="HR72" s="39"/>
      <c r="HS72" s="40">
        <v>6</v>
      </c>
      <c r="HT72" s="39"/>
      <c r="HU72" s="39"/>
      <c r="HV72" s="40">
        <v>6</v>
      </c>
      <c r="HW72" s="39"/>
      <c r="HX72" s="40">
        <v>6</v>
      </c>
      <c r="HY72" s="39"/>
      <c r="HZ72" s="39"/>
      <c r="IA72" s="39"/>
      <c r="IB72" s="39"/>
      <c r="IC72" s="39"/>
      <c r="ID72" s="39"/>
      <c r="IE72" s="40">
        <v>6</v>
      </c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s="33" customFormat="1" ht="12.75">
      <c r="A73" s="19">
        <f t="shared" si="10"/>
        <v>70</v>
      </c>
      <c r="B73" s="32">
        <f t="shared" si="8"/>
        <v>6</v>
      </c>
      <c r="C73" s="27"/>
      <c r="D73" s="28"/>
      <c r="E73" s="3"/>
      <c r="F73" s="29">
        <v>1</v>
      </c>
      <c r="G73" s="28"/>
      <c r="H73" s="47">
        <v>3</v>
      </c>
      <c r="I73" s="28"/>
      <c r="J73" s="3"/>
      <c r="K73" s="3">
        <v>2</v>
      </c>
      <c r="L73" s="28"/>
      <c r="M73" s="30" t="s">
        <v>152</v>
      </c>
      <c r="N73" s="30" t="s">
        <v>153</v>
      </c>
      <c r="O73" s="8">
        <v>1971</v>
      </c>
      <c r="P73" s="31">
        <f t="shared" si="9"/>
        <v>134.8</v>
      </c>
      <c r="Q73" s="32">
        <f t="shared" si="7"/>
        <v>6</v>
      </c>
      <c r="R73" s="32"/>
      <c r="S73" s="49"/>
      <c r="T73" s="49"/>
      <c r="U73" s="49"/>
      <c r="V73" s="42">
        <v>21.1</v>
      </c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32"/>
      <c r="AS73" s="49"/>
      <c r="AT73" s="32"/>
      <c r="AU73" s="49"/>
      <c r="AV73" s="42">
        <v>21.1</v>
      </c>
      <c r="AW73" s="32"/>
      <c r="AX73" s="49"/>
      <c r="AY73" s="49"/>
      <c r="AZ73" s="32"/>
      <c r="BA73" s="49"/>
      <c r="BB73" s="49"/>
      <c r="BC73" s="32"/>
      <c r="BD73" s="49"/>
      <c r="BE73" s="49"/>
      <c r="BF73" s="32"/>
      <c r="BG73" s="49"/>
      <c r="BH73" s="49"/>
      <c r="BI73" s="32"/>
      <c r="BJ73" s="49"/>
      <c r="BK73" s="49"/>
      <c r="BL73" s="32"/>
      <c r="BM73" s="32"/>
      <c r="BN73" s="49"/>
      <c r="BO73" s="49"/>
      <c r="BP73" s="32"/>
      <c r="BQ73" s="32"/>
      <c r="BR73" s="42">
        <v>21.1</v>
      </c>
      <c r="BS73" s="49"/>
      <c r="BT73" s="32"/>
      <c r="BU73" s="32"/>
      <c r="BV73" s="49"/>
      <c r="BW73" s="32"/>
      <c r="BX73" s="32"/>
      <c r="BY73" s="49"/>
      <c r="BZ73" s="32"/>
      <c r="CA73" s="32"/>
      <c r="CB73" s="49"/>
      <c r="CC73" s="32"/>
      <c r="CD73" s="32"/>
      <c r="CE73" s="49"/>
      <c r="CF73" s="32"/>
      <c r="CG73" s="49"/>
      <c r="CH73" s="49"/>
      <c r="CI73" s="32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40"/>
      <c r="ES73" s="32"/>
      <c r="ET73" s="40"/>
      <c r="EU73" s="32"/>
      <c r="EV73" s="40"/>
      <c r="EW73" s="32"/>
      <c r="EX73" s="40"/>
      <c r="EY73" s="40"/>
      <c r="EZ73" s="40"/>
      <c r="FA73" s="32"/>
      <c r="FB73" s="40"/>
      <c r="FC73" s="40"/>
      <c r="FD73" s="40"/>
      <c r="FE73" s="32"/>
      <c r="FF73" s="40"/>
      <c r="FG73" s="40"/>
      <c r="FH73" s="32"/>
      <c r="FI73" s="40"/>
      <c r="FJ73" s="40"/>
      <c r="FK73" s="32"/>
      <c r="FL73" s="40"/>
      <c r="FM73" s="40"/>
      <c r="FN73" s="32"/>
      <c r="FO73" s="32"/>
      <c r="FP73" s="40"/>
      <c r="FQ73" s="40"/>
      <c r="FR73" s="32"/>
      <c r="FS73" s="32"/>
      <c r="FT73" s="40"/>
      <c r="FU73" s="40"/>
      <c r="FV73" s="32"/>
      <c r="FW73" s="32"/>
      <c r="FX73" s="40"/>
      <c r="FY73" s="40"/>
      <c r="FZ73" s="40"/>
      <c r="GA73" s="32"/>
      <c r="GB73" s="40"/>
      <c r="GC73" s="32"/>
      <c r="GD73" s="40">
        <v>14.3</v>
      </c>
      <c r="GE73" s="32"/>
      <c r="GF73" s="32"/>
      <c r="GG73" s="8"/>
      <c r="GH73" s="32"/>
      <c r="GI73" s="32"/>
      <c r="GJ73" s="8"/>
      <c r="GK73" s="32"/>
      <c r="GL73" s="8"/>
      <c r="GM73" s="32"/>
      <c r="GN73" s="32"/>
      <c r="GO73" s="8"/>
      <c r="GP73" s="32"/>
      <c r="GQ73" s="32"/>
      <c r="GR73" s="32"/>
      <c r="GS73" s="32"/>
      <c r="GT73" s="48">
        <v>42.2</v>
      </c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40"/>
      <c r="IG73" s="40"/>
      <c r="IH73" s="40"/>
      <c r="II73" s="40"/>
      <c r="IJ73" s="40"/>
      <c r="IK73" s="40"/>
      <c r="IL73" s="40"/>
      <c r="IM73" s="40">
        <v>15</v>
      </c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s="33" customFormat="1" ht="12.75">
      <c r="A74" s="19">
        <f t="shared" si="10"/>
        <v>71</v>
      </c>
      <c r="B74" s="32">
        <f t="shared" si="8"/>
        <v>13</v>
      </c>
      <c r="C74" s="27"/>
      <c r="D74" s="28"/>
      <c r="E74" s="3"/>
      <c r="F74" s="29">
        <v>1</v>
      </c>
      <c r="G74" s="28"/>
      <c r="H74" s="47"/>
      <c r="I74" s="28"/>
      <c r="J74" s="3"/>
      <c r="K74" s="3">
        <v>12</v>
      </c>
      <c r="L74" s="28"/>
      <c r="M74" s="30" t="s">
        <v>122</v>
      </c>
      <c r="N74" s="30" t="s">
        <v>57</v>
      </c>
      <c r="O74" s="8">
        <v>1964</v>
      </c>
      <c r="P74" s="31">
        <f t="shared" si="9"/>
        <v>127.80000000000001</v>
      </c>
      <c r="Q74" s="32">
        <f t="shared" si="7"/>
        <v>13</v>
      </c>
      <c r="R74" s="32"/>
      <c r="AR74" s="32"/>
      <c r="AT74" s="32"/>
      <c r="CC74" s="33">
        <v>7</v>
      </c>
      <c r="CG74" s="33">
        <v>5.8</v>
      </c>
      <c r="CI74" s="33">
        <v>10</v>
      </c>
      <c r="CL74" s="33">
        <v>5</v>
      </c>
      <c r="CS74" s="33">
        <v>6.3</v>
      </c>
      <c r="DK74" s="33">
        <v>8.5</v>
      </c>
      <c r="DN74" s="40">
        <v>5.6</v>
      </c>
      <c r="DO74" s="40"/>
      <c r="DP74" s="40">
        <v>9.8</v>
      </c>
      <c r="DQ74" s="40"/>
      <c r="DR74" s="40"/>
      <c r="DS74" s="40">
        <v>6.9</v>
      </c>
      <c r="DT74" s="40"/>
      <c r="DU74" s="40"/>
      <c r="DV74" s="40"/>
      <c r="DW74" s="40"/>
      <c r="DX74" s="40"/>
      <c r="DY74" s="40"/>
      <c r="DZ74" s="40"/>
      <c r="EA74" s="40"/>
      <c r="EB74" s="32"/>
      <c r="EC74" s="40">
        <v>6</v>
      </c>
      <c r="ED74" s="40"/>
      <c r="EE74" s="32"/>
      <c r="EF74" s="40"/>
      <c r="EG74" s="40"/>
      <c r="EH74" s="40"/>
      <c r="EI74" s="32"/>
      <c r="EJ74" s="40"/>
      <c r="EK74" s="32"/>
      <c r="EL74" s="32"/>
      <c r="EM74" s="40">
        <v>5.5</v>
      </c>
      <c r="EN74" s="32"/>
      <c r="EO74" s="32"/>
      <c r="EP74" s="32"/>
      <c r="EQ74" s="32"/>
      <c r="ER74" s="8"/>
      <c r="ES74" s="32"/>
      <c r="ET74" s="8"/>
      <c r="EU74" s="32"/>
      <c r="EV74" s="8"/>
      <c r="EW74" s="32"/>
      <c r="EX74" s="8"/>
      <c r="EY74" s="40"/>
      <c r="EZ74" s="8"/>
      <c r="FA74" s="32"/>
      <c r="FB74" s="8"/>
      <c r="FC74" s="40">
        <v>9.2</v>
      </c>
      <c r="FD74" s="8"/>
      <c r="FE74" s="32"/>
      <c r="FF74" s="8"/>
      <c r="FG74" s="8"/>
      <c r="FH74" s="32"/>
      <c r="FI74" s="8"/>
      <c r="FJ74" s="8"/>
      <c r="FK74" s="32"/>
      <c r="FL74" s="8"/>
      <c r="FM74" s="8"/>
      <c r="FN74" s="32"/>
      <c r="FO74" s="32"/>
      <c r="FP74" s="8"/>
      <c r="FQ74" s="8"/>
      <c r="FR74" s="32"/>
      <c r="FS74" s="32"/>
      <c r="FT74" s="8"/>
      <c r="FU74" s="8"/>
      <c r="FV74" s="32"/>
      <c r="FW74" s="32"/>
      <c r="FX74" s="8"/>
      <c r="FY74" s="8"/>
      <c r="FZ74" s="8"/>
      <c r="GA74" s="32"/>
      <c r="GB74" s="8"/>
      <c r="GC74" s="32"/>
      <c r="GD74" s="8"/>
      <c r="GE74" s="32"/>
      <c r="GF74" s="32"/>
      <c r="GG74" s="8"/>
      <c r="GH74" s="32"/>
      <c r="GI74" s="32"/>
      <c r="GJ74" s="8"/>
      <c r="GK74" s="32"/>
      <c r="GL74" s="8"/>
      <c r="GM74" s="32"/>
      <c r="GN74" s="32"/>
      <c r="GO74" s="8"/>
      <c r="GP74" s="32"/>
      <c r="GQ74" s="32"/>
      <c r="GR74" s="32"/>
      <c r="GS74" s="32"/>
      <c r="GT74" s="48">
        <v>42.2</v>
      </c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s="33" customFormat="1" ht="12.75">
      <c r="A75" s="19">
        <f t="shared" si="10"/>
        <v>72</v>
      </c>
      <c r="B75" s="32">
        <f t="shared" si="8"/>
        <v>10</v>
      </c>
      <c r="C75" s="27"/>
      <c r="D75" s="28"/>
      <c r="E75" s="3"/>
      <c r="F75" s="29"/>
      <c r="G75" s="28"/>
      <c r="H75" s="47">
        <v>1</v>
      </c>
      <c r="I75" s="28"/>
      <c r="J75" s="24"/>
      <c r="K75" s="24">
        <v>9</v>
      </c>
      <c r="L75" s="24"/>
      <c r="M75" s="30" t="s">
        <v>395</v>
      </c>
      <c r="N75" s="30" t="s">
        <v>324</v>
      </c>
      <c r="O75" s="8">
        <v>1965</v>
      </c>
      <c r="P75" s="31">
        <f t="shared" si="9"/>
        <v>123</v>
      </c>
      <c r="Q75" s="32">
        <f t="shared" si="7"/>
        <v>10</v>
      </c>
      <c r="R75" s="32"/>
      <c r="AE75" s="33">
        <v>10</v>
      </c>
      <c r="AR75" s="32"/>
      <c r="AT75" s="32"/>
      <c r="AW75" s="32"/>
      <c r="AZ75" s="32"/>
      <c r="BC75" s="33">
        <v>11.2</v>
      </c>
      <c r="BF75" s="32"/>
      <c r="BI75" s="32"/>
      <c r="BL75" s="32"/>
      <c r="BM75" s="32"/>
      <c r="BP75" s="32"/>
      <c r="BQ75" s="32"/>
      <c r="BR75" s="42">
        <v>21.1</v>
      </c>
      <c r="BT75" s="32"/>
      <c r="BU75" s="32"/>
      <c r="BW75" s="32"/>
      <c r="BX75" s="32"/>
      <c r="BZ75" s="32"/>
      <c r="CA75" s="32"/>
      <c r="CC75" s="32"/>
      <c r="CD75" s="32"/>
      <c r="CF75" s="32"/>
      <c r="CI75" s="32"/>
      <c r="CK75" s="33">
        <v>17.6</v>
      </c>
      <c r="CQ75" s="33">
        <v>9.8</v>
      </c>
      <c r="CU75" s="33">
        <v>10.5</v>
      </c>
      <c r="DM75" s="33">
        <v>15</v>
      </c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32"/>
      <c r="EA75" s="32"/>
      <c r="EB75" s="32"/>
      <c r="EC75" s="40"/>
      <c r="ED75" s="32"/>
      <c r="EE75" s="32"/>
      <c r="EF75" s="32"/>
      <c r="EG75" s="40">
        <v>10.5</v>
      </c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40"/>
      <c r="ES75" s="32"/>
      <c r="ET75" s="32"/>
      <c r="EU75" s="32"/>
      <c r="EV75" s="40"/>
      <c r="EW75" s="32"/>
      <c r="EX75" s="32"/>
      <c r="EY75" s="40">
        <v>10.3</v>
      </c>
      <c r="EZ75" s="40">
        <v>7</v>
      </c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40"/>
      <c r="GS75" s="32"/>
      <c r="GT75" s="32"/>
      <c r="GU75" s="32"/>
      <c r="GV75" s="32"/>
      <c r="GW75" s="40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O75" s="40"/>
      <c r="IP75" s="40"/>
      <c r="IQ75" s="40"/>
      <c r="IR75" s="40"/>
      <c r="IS75" s="40"/>
      <c r="IT75" s="40"/>
      <c r="IU75" s="40"/>
      <c r="IV75" s="40"/>
    </row>
    <row r="76" spans="1:256" s="33" customFormat="1" ht="12.75">
      <c r="A76" s="19">
        <f t="shared" si="10"/>
        <v>73</v>
      </c>
      <c r="B76" s="32">
        <f t="shared" si="8"/>
        <v>19</v>
      </c>
      <c r="C76" s="27"/>
      <c r="D76" s="28"/>
      <c r="E76" s="3"/>
      <c r="F76" s="29"/>
      <c r="G76" s="28"/>
      <c r="H76" s="47"/>
      <c r="I76" s="28"/>
      <c r="J76" s="3"/>
      <c r="K76" s="3">
        <v>19</v>
      </c>
      <c r="L76" s="28"/>
      <c r="M76" s="30" t="s">
        <v>335</v>
      </c>
      <c r="N76" s="30" t="s">
        <v>336</v>
      </c>
      <c r="O76" s="8">
        <v>1968</v>
      </c>
      <c r="P76" s="31">
        <f t="shared" si="9"/>
        <v>119.39999999999999</v>
      </c>
      <c r="Q76" s="32">
        <f t="shared" si="7"/>
        <v>19</v>
      </c>
      <c r="R76" s="32"/>
      <c r="AR76" s="32"/>
      <c r="AT76" s="32"/>
      <c r="BS76" s="33">
        <v>5</v>
      </c>
      <c r="CA76" s="33">
        <v>6</v>
      </c>
      <c r="CG76" s="33">
        <v>5.8</v>
      </c>
      <c r="CI76" s="33">
        <v>10</v>
      </c>
      <c r="CM76" s="33">
        <v>6.8</v>
      </c>
      <c r="CO76" s="33">
        <v>5.8</v>
      </c>
      <c r="CR76" s="33">
        <v>7.3</v>
      </c>
      <c r="CT76" s="33">
        <v>5.9</v>
      </c>
      <c r="CX76" s="33">
        <v>6</v>
      </c>
      <c r="CZ76" s="33">
        <v>4</v>
      </c>
      <c r="DD76" s="33">
        <v>6</v>
      </c>
      <c r="DG76" s="33">
        <v>10.3</v>
      </c>
      <c r="DH76" s="33">
        <v>4.8</v>
      </c>
      <c r="DN76" s="40">
        <v>5.6</v>
      </c>
      <c r="DO76" s="40"/>
      <c r="DP76" s="40"/>
      <c r="DQ76" s="40"/>
      <c r="DR76" s="40"/>
      <c r="DS76" s="40">
        <v>6.9</v>
      </c>
      <c r="DT76" s="40"/>
      <c r="DU76" s="40"/>
      <c r="DV76" s="40"/>
      <c r="DW76" s="40"/>
      <c r="DX76" s="40"/>
      <c r="DY76" s="40">
        <v>5.4</v>
      </c>
      <c r="DZ76" s="40"/>
      <c r="EA76" s="40"/>
      <c r="EB76" s="32"/>
      <c r="EC76" s="40">
        <v>6</v>
      </c>
      <c r="ED76" s="40"/>
      <c r="EE76" s="32"/>
      <c r="EF76" s="40"/>
      <c r="EG76" s="40"/>
      <c r="EH76" s="40"/>
      <c r="EI76" s="32"/>
      <c r="EJ76" s="40"/>
      <c r="EK76" s="32"/>
      <c r="EL76" s="32"/>
      <c r="EM76" s="40">
        <v>5.5</v>
      </c>
      <c r="EN76" s="32"/>
      <c r="EO76" s="32"/>
      <c r="EP76" s="32"/>
      <c r="EQ76" s="32"/>
      <c r="ER76" s="32"/>
      <c r="ES76" s="32"/>
      <c r="ET76" s="40">
        <v>6.3</v>
      </c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s="33" customFormat="1" ht="12.75">
      <c r="A77" s="19">
        <f t="shared" si="10"/>
        <v>74</v>
      </c>
      <c r="B77" s="32">
        <f t="shared" si="8"/>
        <v>19</v>
      </c>
      <c r="C77" s="27"/>
      <c r="D77" s="24"/>
      <c r="E77" s="3"/>
      <c r="F77" s="29"/>
      <c r="G77" s="28"/>
      <c r="H77" s="47"/>
      <c r="I77" s="28"/>
      <c r="J77" s="3"/>
      <c r="K77" s="3">
        <v>19</v>
      </c>
      <c r="L77" s="28"/>
      <c r="M77" s="30" t="s">
        <v>333</v>
      </c>
      <c r="N77" s="30" t="s">
        <v>334</v>
      </c>
      <c r="O77" s="8">
        <v>1967</v>
      </c>
      <c r="P77" s="31">
        <f t="shared" si="9"/>
        <v>119.39999999999999</v>
      </c>
      <c r="Q77" s="32">
        <f t="shared" si="7"/>
        <v>19</v>
      </c>
      <c r="R77" s="32"/>
      <c r="AR77" s="32"/>
      <c r="AT77" s="32"/>
      <c r="BS77" s="33">
        <v>5</v>
      </c>
      <c r="CA77" s="33">
        <v>6</v>
      </c>
      <c r="CG77" s="33">
        <v>5.8</v>
      </c>
      <c r="CI77" s="33">
        <v>10</v>
      </c>
      <c r="CM77" s="33">
        <v>6.8</v>
      </c>
      <c r="CO77" s="33">
        <v>5.8</v>
      </c>
      <c r="CR77" s="33">
        <v>7.3</v>
      </c>
      <c r="CT77" s="33">
        <v>5.9</v>
      </c>
      <c r="CX77" s="33">
        <v>6</v>
      </c>
      <c r="CZ77" s="33">
        <v>4</v>
      </c>
      <c r="DD77" s="33">
        <v>6</v>
      </c>
      <c r="DG77" s="33">
        <v>10.3</v>
      </c>
      <c r="DH77" s="33">
        <v>4.8</v>
      </c>
      <c r="DN77" s="40">
        <v>5.6</v>
      </c>
      <c r="DO77" s="40"/>
      <c r="DP77" s="40"/>
      <c r="DQ77" s="40"/>
      <c r="DR77" s="40"/>
      <c r="DS77" s="40">
        <v>6.9</v>
      </c>
      <c r="DT77" s="40"/>
      <c r="DU77" s="40"/>
      <c r="DV77" s="40"/>
      <c r="DW77" s="40"/>
      <c r="DX77" s="40"/>
      <c r="DY77" s="40">
        <v>5.4</v>
      </c>
      <c r="DZ77" s="40"/>
      <c r="EA77" s="40"/>
      <c r="EB77" s="32"/>
      <c r="EC77" s="40">
        <v>6</v>
      </c>
      <c r="ED77" s="40"/>
      <c r="EE77" s="32"/>
      <c r="EF77" s="40"/>
      <c r="EG77" s="40"/>
      <c r="EH77" s="40"/>
      <c r="EI77" s="32"/>
      <c r="EJ77" s="40"/>
      <c r="EK77" s="32"/>
      <c r="EL77" s="32"/>
      <c r="EM77" s="40">
        <v>5.5</v>
      </c>
      <c r="EN77" s="32"/>
      <c r="EO77" s="32"/>
      <c r="EP77" s="32"/>
      <c r="EQ77" s="32"/>
      <c r="ER77" s="32"/>
      <c r="ES77" s="32"/>
      <c r="ET77" s="40">
        <v>6.3</v>
      </c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s="33" customFormat="1" ht="12.75">
      <c r="A78" s="19">
        <f t="shared" si="10"/>
        <v>75</v>
      </c>
      <c r="B78" s="32">
        <f t="shared" si="8"/>
        <v>6</v>
      </c>
      <c r="C78" s="27"/>
      <c r="D78" s="28"/>
      <c r="E78" s="3"/>
      <c r="F78" s="29">
        <v>1</v>
      </c>
      <c r="G78" s="28"/>
      <c r="H78" s="47">
        <v>2</v>
      </c>
      <c r="I78" s="28"/>
      <c r="J78" s="3"/>
      <c r="K78" s="3">
        <v>3</v>
      </c>
      <c r="L78" s="28"/>
      <c r="M78" s="30" t="s">
        <v>103</v>
      </c>
      <c r="N78" s="30" t="s">
        <v>104</v>
      </c>
      <c r="O78" s="8">
        <v>1964</v>
      </c>
      <c r="P78" s="31">
        <f t="shared" si="9"/>
        <v>113.89999999999999</v>
      </c>
      <c r="Q78" s="32">
        <f t="shared" si="7"/>
        <v>6</v>
      </c>
      <c r="R78" s="32"/>
      <c r="AK78" s="8"/>
      <c r="AL78" s="49"/>
      <c r="AN78" s="48">
        <v>42.2</v>
      </c>
      <c r="AO78" s="49"/>
      <c r="AP78" s="49"/>
      <c r="AQ78" s="49"/>
      <c r="AR78" s="32"/>
      <c r="AS78" s="49"/>
      <c r="AT78" s="32"/>
      <c r="AU78" s="49"/>
      <c r="AV78" s="42">
        <v>21.1</v>
      </c>
      <c r="AW78" s="32"/>
      <c r="AX78" s="49"/>
      <c r="AY78" s="49"/>
      <c r="AZ78" s="32"/>
      <c r="BA78" s="49"/>
      <c r="BB78" s="49"/>
      <c r="BC78" s="32"/>
      <c r="BD78" s="49"/>
      <c r="BE78" s="49"/>
      <c r="BF78" s="32"/>
      <c r="BG78" s="49"/>
      <c r="BH78" s="49"/>
      <c r="BI78" s="32"/>
      <c r="BJ78" s="49"/>
      <c r="BK78" s="49"/>
      <c r="BL78" s="32"/>
      <c r="BM78" s="32"/>
      <c r="BN78" s="49"/>
      <c r="BO78" s="49"/>
      <c r="BP78" s="32"/>
      <c r="BQ78" s="32"/>
      <c r="BR78" s="49"/>
      <c r="BS78" s="49"/>
      <c r="BT78" s="32"/>
      <c r="BU78" s="32"/>
      <c r="BV78" s="49"/>
      <c r="BW78" s="32"/>
      <c r="BX78" s="32"/>
      <c r="BY78" s="49"/>
      <c r="BZ78" s="32"/>
      <c r="CA78" s="32"/>
      <c r="CB78" s="49"/>
      <c r="CC78" s="32"/>
      <c r="CD78" s="32"/>
      <c r="CE78" s="49"/>
      <c r="CF78" s="32"/>
      <c r="CG78" s="49"/>
      <c r="CH78" s="49"/>
      <c r="CI78" s="32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40"/>
      <c r="ES78" s="40"/>
      <c r="ET78" s="40"/>
      <c r="EU78" s="32"/>
      <c r="EV78" s="40"/>
      <c r="EW78" s="40"/>
      <c r="EX78" s="40"/>
      <c r="EY78" s="40"/>
      <c r="EZ78" s="40"/>
      <c r="FA78" s="40"/>
      <c r="FB78" s="40"/>
      <c r="FC78" s="40">
        <v>9.2</v>
      </c>
      <c r="FD78" s="40"/>
      <c r="FE78" s="40"/>
      <c r="FF78" s="40"/>
      <c r="FG78" s="40"/>
      <c r="FH78" s="40"/>
      <c r="FI78" s="42">
        <v>21.1</v>
      </c>
      <c r="FJ78" s="40"/>
      <c r="FK78" s="40"/>
      <c r="FL78" s="40"/>
      <c r="FM78" s="40"/>
      <c r="FN78" s="40"/>
      <c r="FO78" s="32"/>
      <c r="FP78" s="40"/>
      <c r="FQ78" s="40"/>
      <c r="FR78" s="40">
        <v>6</v>
      </c>
      <c r="FS78" s="32"/>
      <c r="FT78" s="40"/>
      <c r="FU78" s="40"/>
      <c r="FV78" s="32"/>
      <c r="FW78" s="32"/>
      <c r="FX78" s="40"/>
      <c r="FY78" s="40"/>
      <c r="FZ78" s="40"/>
      <c r="GA78" s="32"/>
      <c r="GB78" s="40"/>
      <c r="GC78" s="32"/>
      <c r="GD78" s="40">
        <v>14.3</v>
      </c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s="33" customFormat="1" ht="12.75">
      <c r="A79" s="19">
        <f t="shared" si="10"/>
        <v>76</v>
      </c>
      <c r="B79" s="32">
        <f t="shared" si="8"/>
        <v>12</v>
      </c>
      <c r="C79" s="22"/>
      <c r="D79" s="28"/>
      <c r="E79" s="3"/>
      <c r="F79" s="29"/>
      <c r="G79" s="28"/>
      <c r="H79" s="47"/>
      <c r="I79" s="28"/>
      <c r="J79" s="3"/>
      <c r="K79" s="3">
        <v>12</v>
      </c>
      <c r="L79" s="28"/>
      <c r="M79" s="30" t="s">
        <v>149</v>
      </c>
      <c r="N79" s="30" t="s">
        <v>150</v>
      </c>
      <c r="O79" s="8">
        <v>1971</v>
      </c>
      <c r="P79" s="31">
        <f t="shared" si="9"/>
        <v>109.99999999999999</v>
      </c>
      <c r="Q79" s="32">
        <f t="shared" si="7"/>
        <v>12</v>
      </c>
      <c r="R79" s="32"/>
      <c r="AR79" s="32"/>
      <c r="AT79" s="32"/>
      <c r="CF79" s="33">
        <v>8.7</v>
      </c>
      <c r="CI79" s="32"/>
      <c r="DE79" s="33">
        <v>7.3</v>
      </c>
      <c r="DK79" s="33">
        <v>8.5</v>
      </c>
      <c r="DN79" s="40"/>
      <c r="DO79" s="40"/>
      <c r="DP79" s="40">
        <v>9.8</v>
      </c>
      <c r="DQ79" s="40"/>
      <c r="DR79" s="40"/>
      <c r="DS79" s="40"/>
      <c r="DT79" s="40"/>
      <c r="DU79" s="40"/>
      <c r="DV79" s="40">
        <v>8.5</v>
      </c>
      <c r="DW79" s="40"/>
      <c r="DX79" s="40"/>
      <c r="DY79" s="40">
        <v>5.4</v>
      </c>
      <c r="DZ79" s="40">
        <v>9.1</v>
      </c>
      <c r="EA79" s="40"/>
      <c r="EB79" s="40"/>
      <c r="EC79" s="40">
        <v>6</v>
      </c>
      <c r="ED79" s="40"/>
      <c r="EE79" s="40"/>
      <c r="EF79" s="40"/>
      <c r="EG79" s="40">
        <v>10.5</v>
      </c>
      <c r="EH79" s="40"/>
      <c r="EI79" s="40"/>
      <c r="EJ79" s="40"/>
      <c r="EK79" s="40"/>
      <c r="EL79" s="32"/>
      <c r="EM79" s="40"/>
      <c r="EN79" s="40">
        <v>9.1</v>
      </c>
      <c r="EO79" s="32"/>
      <c r="EP79" s="32"/>
      <c r="EQ79" s="32"/>
      <c r="ER79" s="40"/>
      <c r="ES79" s="40"/>
      <c r="ET79" s="40"/>
      <c r="EU79" s="32"/>
      <c r="EV79" s="40"/>
      <c r="EW79" s="40"/>
      <c r="EX79" s="40"/>
      <c r="EY79" s="40"/>
      <c r="EZ79" s="40"/>
      <c r="FA79" s="40">
        <v>12.8</v>
      </c>
      <c r="FB79" s="40"/>
      <c r="FC79" s="40"/>
      <c r="FD79" s="40"/>
      <c r="FE79" s="32"/>
      <c r="FF79" s="40"/>
      <c r="FG79" s="40"/>
      <c r="FH79" s="32"/>
      <c r="FI79" s="40"/>
      <c r="FJ79" s="40"/>
      <c r="FK79" s="32"/>
      <c r="FL79" s="40"/>
      <c r="FM79" s="40"/>
      <c r="FN79" s="32"/>
      <c r="FO79" s="32"/>
      <c r="FP79" s="40"/>
      <c r="FQ79" s="40"/>
      <c r="FR79" s="32"/>
      <c r="FS79" s="32"/>
      <c r="FT79" s="40"/>
      <c r="FU79" s="40"/>
      <c r="FV79" s="32"/>
      <c r="FW79" s="32"/>
      <c r="FX79" s="40"/>
      <c r="FY79" s="40"/>
      <c r="FZ79" s="40"/>
      <c r="GA79" s="32"/>
      <c r="GB79" s="40"/>
      <c r="GC79" s="32"/>
      <c r="GD79" s="40">
        <v>14.3</v>
      </c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s="33" customFormat="1" ht="12.75">
      <c r="A80" s="19">
        <f t="shared" si="10"/>
        <v>77</v>
      </c>
      <c r="B80" s="32">
        <f t="shared" si="8"/>
        <v>10</v>
      </c>
      <c r="C80" s="27"/>
      <c r="D80" s="28"/>
      <c r="E80" s="24"/>
      <c r="F80" s="29"/>
      <c r="G80" s="28"/>
      <c r="H80" s="47">
        <v>2</v>
      </c>
      <c r="I80" s="28"/>
      <c r="J80" s="3"/>
      <c r="K80" s="3">
        <v>8</v>
      </c>
      <c r="L80" s="28"/>
      <c r="M80" s="30" t="s">
        <v>134</v>
      </c>
      <c r="N80" s="30" t="s">
        <v>135</v>
      </c>
      <c r="O80" s="8">
        <v>1969</v>
      </c>
      <c r="P80" s="31">
        <f t="shared" si="9"/>
        <v>109</v>
      </c>
      <c r="Q80" s="32">
        <f t="shared" si="7"/>
        <v>10</v>
      </c>
      <c r="R80" s="32"/>
      <c r="AR80" s="32"/>
      <c r="AT80" s="32"/>
      <c r="AV80" s="42">
        <v>21.1</v>
      </c>
      <c r="AW80" s="32"/>
      <c r="AZ80" s="32"/>
      <c r="BC80" s="32"/>
      <c r="BF80" s="32"/>
      <c r="BI80" s="32"/>
      <c r="BL80" s="32"/>
      <c r="BM80" s="32"/>
      <c r="BP80" s="32"/>
      <c r="BQ80" s="32"/>
      <c r="BT80" s="32"/>
      <c r="BU80" s="32"/>
      <c r="BW80" s="32"/>
      <c r="BX80" s="32"/>
      <c r="BZ80" s="32"/>
      <c r="CA80" s="32"/>
      <c r="CC80" s="32"/>
      <c r="CD80" s="32"/>
      <c r="CF80" s="32"/>
      <c r="CG80" s="33">
        <v>5.8</v>
      </c>
      <c r="CI80" s="32"/>
      <c r="DJ80" s="33">
        <v>6.5</v>
      </c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>
        <v>5.4</v>
      </c>
      <c r="DZ80" s="32"/>
      <c r="EA80" s="32"/>
      <c r="EB80" s="32"/>
      <c r="EC80" s="40">
        <v>6</v>
      </c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40"/>
      <c r="ES80" s="40"/>
      <c r="ET80" s="40"/>
      <c r="EU80" s="32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>
        <v>11.3</v>
      </c>
      <c r="FL80" s="40"/>
      <c r="FM80" s="40"/>
      <c r="FN80" s="40"/>
      <c r="FO80" s="32"/>
      <c r="FP80" s="40"/>
      <c r="FQ80" s="40"/>
      <c r="FR80" s="40">
        <v>6</v>
      </c>
      <c r="FS80" s="32"/>
      <c r="FT80" s="40"/>
      <c r="FU80" s="40"/>
      <c r="FV80" s="32"/>
      <c r="FW80" s="32"/>
      <c r="FX80" s="40"/>
      <c r="FY80" s="40"/>
      <c r="FZ80" s="40"/>
      <c r="GA80" s="32"/>
      <c r="GB80" s="40"/>
      <c r="GC80" s="32"/>
      <c r="GD80" s="40">
        <v>14.3</v>
      </c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42">
        <v>21.1</v>
      </c>
      <c r="GQ80" s="32"/>
      <c r="GR80" s="40"/>
      <c r="GS80" s="32"/>
      <c r="GT80" s="32"/>
      <c r="GU80" s="32"/>
      <c r="GV80" s="32"/>
      <c r="GW80" s="40">
        <v>11.5</v>
      </c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56" s="33" customFormat="1" ht="12.75">
      <c r="A81" s="19">
        <f t="shared" si="10"/>
        <v>78</v>
      </c>
      <c r="B81" s="32">
        <f t="shared" si="8"/>
        <v>7</v>
      </c>
      <c r="C81" s="27"/>
      <c r="D81" s="28"/>
      <c r="E81" s="3"/>
      <c r="F81" s="29"/>
      <c r="G81" s="28"/>
      <c r="H81" s="47">
        <v>2</v>
      </c>
      <c r="I81" s="28"/>
      <c r="J81" s="3"/>
      <c r="K81" s="3">
        <v>5</v>
      </c>
      <c r="L81" s="28"/>
      <c r="M81" s="30" t="s">
        <v>98</v>
      </c>
      <c r="N81" s="30" t="s">
        <v>46</v>
      </c>
      <c r="O81" s="8">
        <v>1973</v>
      </c>
      <c r="P81" s="31">
        <f t="shared" si="9"/>
        <v>104.4</v>
      </c>
      <c r="Q81" s="32">
        <f t="shared" si="7"/>
        <v>7</v>
      </c>
      <c r="R81" s="32"/>
      <c r="T81" s="42">
        <v>21.1</v>
      </c>
      <c r="X81" s="33" t="s">
        <v>29</v>
      </c>
      <c r="AR81" s="32"/>
      <c r="AT81" s="32"/>
      <c r="AU81" s="33">
        <v>14</v>
      </c>
      <c r="AW81" s="32"/>
      <c r="AZ81" s="32"/>
      <c r="BC81" s="32"/>
      <c r="BF81" s="32"/>
      <c r="BI81" s="32"/>
      <c r="BL81" s="32"/>
      <c r="BM81" s="32"/>
      <c r="BP81" s="32"/>
      <c r="BQ81" s="32"/>
      <c r="BT81" s="32"/>
      <c r="BU81" s="32"/>
      <c r="BW81" s="32"/>
      <c r="BX81" s="32"/>
      <c r="BZ81" s="32"/>
      <c r="CA81" s="32"/>
      <c r="CC81" s="32"/>
      <c r="CD81" s="32"/>
      <c r="CF81" s="32"/>
      <c r="CI81" s="32"/>
      <c r="DA81" s="33">
        <v>10.4</v>
      </c>
      <c r="DN81" s="40"/>
      <c r="DO81" s="40"/>
      <c r="DP81" s="40"/>
      <c r="DQ81" s="40"/>
      <c r="DR81" s="40"/>
      <c r="DS81" s="40"/>
      <c r="DT81" s="32"/>
      <c r="DU81" s="40"/>
      <c r="DV81" s="40">
        <v>8.5</v>
      </c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40"/>
      <c r="ES81" s="32"/>
      <c r="ET81" s="40"/>
      <c r="EU81" s="32"/>
      <c r="EV81" s="40"/>
      <c r="EW81" s="32"/>
      <c r="EX81" s="40"/>
      <c r="EY81" s="40"/>
      <c r="EZ81" s="40"/>
      <c r="FA81" s="32"/>
      <c r="FB81" s="40"/>
      <c r="FC81" s="40"/>
      <c r="FD81" s="40"/>
      <c r="FE81" s="32"/>
      <c r="FF81" s="40"/>
      <c r="FG81" s="40"/>
      <c r="FH81" s="32"/>
      <c r="FI81" s="40"/>
      <c r="FJ81" s="40"/>
      <c r="FK81" s="32"/>
      <c r="FL81" s="40"/>
      <c r="FM81" s="40"/>
      <c r="FN81" s="32"/>
      <c r="FO81" s="32"/>
      <c r="FP81" s="40"/>
      <c r="FQ81" s="40"/>
      <c r="FR81" s="32"/>
      <c r="FS81" s="32"/>
      <c r="FT81" s="40"/>
      <c r="FU81" s="40"/>
      <c r="FV81" s="32"/>
      <c r="FW81" s="32"/>
      <c r="FX81" s="40"/>
      <c r="FY81" s="40"/>
      <c r="FZ81" s="40"/>
      <c r="GA81" s="32"/>
      <c r="GB81" s="40"/>
      <c r="GC81" s="32"/>
      <c r="GD81" s="40">
        <v>14.3</v>
      </c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40"/>
      <c r="GY81" s="32"/>
      <c r="GZ81" s="32"/>
      <c r="HA81" s="32"/>
      <c r="HB81" s="32"/>
      <c r="HC81" s="32"/>
      <c r="HD81" s="42">
        <v>21.1</v>
      </c>
      <c r="HE81" s="32"/>
      <c r="HF81" s="32"/>
      <c r="HG81" s="32"/>
      <c r="HH81" s="32"/>
      <c r="HI81" s="32"/>
      <c r="HJ81" s="32"/>
      <c r="HK81" s="32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40"/>
      <c r="IG81" s="40"/>
      <c r="IH81" s="40"/>
      <c r="II81" s="40"/>
      <c r="IJ81" s="40"/>
      <c r="IK81" s="40"/>
      <c r="IL81" s="40"/>
      <c r="IM81" s="40">
        <v>15</v>
      </c>
      <c r="IN81" s="40"/>
      <c r="IO81" s="40"/>
      <c r="IP81" s="40"/>
      <c r="IQ81" s="40"/>
      <c r="IR81" s="40"/>
      <c r="IS81" s="40"/>
      <c r="IT81" s="40"/>
      <c r="IU81" s="40"/>
      <c r="IV81" s="40"/>
    </row>
    <row r="82" spans="1:256" s="33" customFormat="1" ht="12.75">
      <c r="A82" s="19">
        <f t="shared" si="10"/>
        <v>79</v>
      </c>
      <c r="B82" s="32">
        <f t="shared" si="8"/>
        <v>4</v>
      </c>
      <c r="C82" s="27"/>
      <c r="D82" s="28"/>
      <c r="E82" s="3"/>
      <c r="F82" s="29">
        <v>1</v>
      </c>
      <c r="G82" s="28"/>
      <c r="H82" s="47">
        <v>2</v>
      </c>
      <c r="I82" s="28"/>
      <c r="J82" s="3"/>
      <c r="K82" s="3">
        <v>1</v>
      </c>
      <c r="L82" s="28"/>
      <c r="M82" s="30" t="s">
        <v>142</v>
      </c>
      <c r="N82" s="30" t="s">
        <v>37</v>
      </c>
      <c r="O82" s="8">
        <v>1971</v>
      </c>
      <c r="P82" s="31">
        <f t="shared" si="9"/>
        <v>99.4</v>
      </c>
      <c r="Q82" s="32">
        <f t="shared" si="7"/>
        <v>4</v>
      </c>
      <c r="R82" s="32"/>
      <c r="S82" s="49"/>
      <c r="T82" s="42">
        <v>21.1</v>
      </c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8">
        <v>42.2</v>
      </c>
      <c r="AL82" s="49"/>
      <c r="AM82" s="49"/>
      <c r="AN82" s="49"/>
      <c r="AO82" s="49"/>
      <c r="AP82" s="49"/>
      <c r="AQ82" s="49"/>
      <c r="AR82" s="32"/>
      <c r="AS82" s="49"/>
      <c r="AT82" s="32"/>
      <c r="AU82" s="49"/>
      <c r="AV82" s="49"/>
      <c r="AW82" s="32"/>
      <c r="AX82" s="49"/>
      <c r="AY82" s="49"/>
      <c r="AZ82" s="32"/>
      <c r="BA82" s="49"/>
      <c r="BB82" s="49"/>
      <c r="BC82" s="32"/>
      <c r="BD82" s="49"/>
      <c r="BE82" s="49"/>
      <c r="BF82" s="32"/>
      <c r="BG82" s="49"/>
      <c r="BH82" s="49"/>
      <c r="BI82" s="32"/>
      <c r="BJ82" s="49"/>
      <c r="BK82" s="49"/>
      <c r="BL82" s="32"/>
      <c r="BM82" s="32"/>
      <c r="BN82" s="49"/>
      <c r="BO82" s="49"/>
      <c r="BP82" s="32"/>
      <c r="BQ82" s="32"/>
      <c r="BR82" s="49"/>
      <c r="BS82" s="49"/>
      <c r="BT82" s="32"/>
      <c r="BU82" s="32"/>
      <c r="BV82" s="49"/>
      <c r="BW82" s="32"/>
      <c r="BX82" s="32"/>
      <c r="BY82" s="49"/>
      <c r="BZ82" s="32"/>
      <c r="CA82" s="32"/>
      <c r="CB82" s="49"/>
      <c r="CC82" s="32"/>
      <c r="CD82" s="32"/>
      <c r="CE82" s="49"/>
      <c r="CF82" s="32"/>
      <c r="CG82" s="49"/>
      <c r="CH82" s="49"/>
      <c r="CI82" s="32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42">
        <v>21.1</v>
      </c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40"/>
      <c r="IG82" s="40"/>
      <c r="IH82" s="40"/>
      <c r="II82" s="40"/>
      <c r="IJ82" s="40"/>
      <c r="IK82" s="40"/>
      <c r="IL82" s="40"/>
      <c r="IM82" s="40">
        <v>15</v>
      </c>
      <c r="IN82" s="40"/>
      <c r="IO82" s="40"/>
      <c r="IP82" s="40"/>
      <c r="IQ82" s="40"/>
      <c r="IR82" s="40"/>
      <c r="IS82" s="40"/>
      <c r="IT82" s="40"/>
      <c r="IU82" s="40"/>
      <c r="IV82" s="40"/>
    </row>
    <row r="83" spans="1:256" s="33" customFormat="1" ht="12.75">
      <c r="A83" s="19">
        <f t="shared" si="10"/>
        <v>80</v>
      </c>
      <c r="B83" s="32">
        <f t="shared" si="8"/>
        <v>9</v>
      </c>
      <c r="C83" s="27"/>
      <c r="D83" s="28"/>
      <c r="E83" s="3"/>
      <c r="F83" s="29"/>
      <c r="G83" s="28"/>
      <c r="H83" s="47">
        <v>1</v>
      </c>
      <c r="I83" s="28"/>
      <c r="J83" s="3"/>
      <c r="K83" s="3">
        <v>8</v>
      </c>
      <c r="L83" s="28"/>
      <c r="M83" s="30" t="s">
        <v>124</v>
      </c>
      <c r="N83" s="30" t="s">
        <v>125</v>
      </c>
      <c r="O83" s="8">
        <v>1977</v>
      </c>
      <c r="P83" s="31">
        <f t="shared" si="9"/>
        <v>99.1</v>
      </c>
      <c r="Q83" s="32">
        <f t="shared" si="7"/>
        <v>9</v>
      </c>
      <c r="R83" s="32"/>
      <c r="AR83" s="32"/>
      <c r="AT83" s="32"/>
      <c r="AW83" s="32"/>
      <c r="AX83" s="33">
        <v>12</v>
      </c>
      <c r="AZ83" s="32"/>
      <c r="BC83" s="32"/>
      <c r="BF83" s="32"/>
      <c r="BI83" s="32"/>
      <c r="BL83" s="32"/>
      <c r="BM83" s="32"/>
      <c r="BP83" s="32"/>
      <c r="BQ83" s="32"/>
      <c r="BT83" s="32"/>
      <c r="BU83" s="32"/>
      <c r="BW83" s="32"/>
      <c r="BX83" s="32"/>
      <c r="BZ83" s="32"/>
      <c r="CA83" s="32"/>
      <c r="CC83" s="32"/>
      <c r="CD83" s="32"/>
      <c r="CF83" s="32"/>
      <c r="CG83" s="33">
        <v>5.8</v>
      </c>
      <c r="CI83" s="32"/>
      <c r="DA83" s="33">
        <v>10.4</v>
      </c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>
        <v>6</v>
      </c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32"/>
      <c r="ES83" s="40"/>
      <c r="ET83" s="32"/>
      <c r="EU83" s="40"/>
      <c r="EV83" s="32"/>
      <c r="EW83" s="40"/>
      <c r="EX83" s="32"/>
      <c r="EY83" s="32"/>
      <c r="EZ83" s="32"/>
      <c r="FA83" s="40">
        <v>12.8</v>
      </c>
      <c r="FB83" s="32"/>
      <c r="FC83" s="32"/>
      <c r="FD83" s="32"/>
      <c r="FE83" s="40"/>
      <c r="FF83" s="32"/>
      <c r="FG83" s="32"/>
      <c r="FH83" s="40"/>
      <c r="FI83" s="32"/>
      <c r="FJ83" s="32"/>
      <c r="FK83" s="40"/>
      <c r="FL83" s="32"/>
      <c r="FM83" s="32"/>
      <c r="FN83" s="40"/>
      <c r="FO83" s="40"/>
      <c r="FP83" s="32"/>
      <c r="FQ83" s="32"/>
      <c r="FR83" s="40">
        <v>6</v>
      </c>
      <c r="FS83" s="40"/>
      <c r="FT83" s="32"/>
      <c r="FU83" s="32"/>
      <c r="FV83" s="40"/>
      <c r="FW83" s="40"/>
      <c r="FX83" s="32"/>
      <c r="FY83" s="32"/>
      <c r="FZ83" s="32"/>
      <c r="GA83" s="40"/>
      <c r="GB83" s="32"/>
      <c r="GC83" s="40"/>
      <c r="GD83" s="32"/>
      <c r="GE83" s="40"/>
      <c r="GF83" s="40"/>
      <c r="GG83" s="32"/>
      <c r="GH83" s="40"/>
      <c r="GI83" s="40"/>
      <c r="GJ83" s="32"/>
      <c r="GK83" s="40"/>
      <c r="GL83" s="32"/>
      <c r="GM83" s="40"/>
      <c r="GN83" s="40"/>
      <c r="GO83" s="32"/>
      <c r="GP83" s="32"/>
      <c r="GQ83" s="40"/>
      <c r="GR83" s="32"/>
      <c r="GS83" s="40">
        <v>10</v>
      </c>
      <c r="GT83" s="32"/>
      <c r="GU83" s="32"/>
      <c r="GV83" s="40"/>
      <c r="GW83" s="32"/>
      <c r="GX83" s="32"/>
      <c r="GY83" s="32"/>
      <c r="GZ83" s="32"/>
      <c r="HA83" s="32"/>
      <c r="HB83" s="42">
        <v>21.1</v>
      </c>
      <c r="HC83" s="32"/>
      <c r="HD83" s="32"/>
      <c r="HE83" s="32"/>
      <c r="HF83" s="32"/>
      <c r="HG83" s="32"/>
      <c r="HH83" s="32"/>
      <c r="HI83" s="32"/>
      <c r="HJ83" s="32"/>
      <c r="HK83" s="32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40"/>
      <c r="IG83" s="40"/>
      <c r="IH83" s="40"/>
      <c r="II83" s="40"/>
      <c r="IJ83" s="40"/>
      <c r="IK83" s="40"/>
      <c r="IL83" s="40"/>
      <c r="IM83" s="40">
        <v>15</v>
      </c>
      <c r="IN83" s="40"/>
      <c r="IO83" s="40"/>
      <c r="IP83" s="40"/>
      <c r="IQ83" s="40"/>
      <c r="IR83" s="40"/>
      <c r="IS83" s="40"/>
      <c r="IT83" s="40"/>
      <c r="IU83" s="40"/>
      <c r="IV83" s="40"/>
    </row>
    <row r="84" spans="1:256" s="33" customFormat="1" ht="12.75">
      <c r="A84" s="19">
        <f t="shared" si="10"/>
        <v>81</v>
      </c>
      <c r="B84" s="32">
        <f t="shared" si="8"/>
        <v>10</v>
      </c>
      <c r="C84" s="27"/>
      <c r="D84" s="28"/>
      <c r="E84" s="3"/>
      <c r="F84" s="29"/>
      <c r="G84" s="28"/>
      <c r="H84" s="47">
        <v>1</v>
      </c>
      <c r="I84" s="28"/>
      <c r="J84" s="3"/>
      <c r="K84" s="3">
        <v>9</v>
      </c>
      <c r="L84" s="28"/>
      <c r="M84" s="30" t="s">
        <v>111</v>
      </c>
      <c r="N84" s="30" t="s">
        <v>112</v>
      </c>
      <c r="O84" s="8">
        <v>1976</v>
      </c>
      <c r="P84" s="31">
        <f t="shared" si="9"/>
        <v>98.69999999999999</v>
      </c>
      <c r="Q84" s="32">
        <f aca="true" t="shared" si="11" ref="Q84:Q115">COUNTIF(R84:IV84,"&gt;0")</f>
        <v>10</v>
      </c>
      <c r="R84" s="32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M84" s="49"/>
      <c r="AN84" s="49"/>
      <c r="AO84" s="33">
        <v>10.9</v>
      </c>
      <c r="AP84" s="49"/>
      <c r="AQ84" s="49"/>
      <c r="AR84" s="32"/>
      <c r="AS84" s="49"/>
      <c r="AT84" s="32"/>
      <c r="AU84" s="49"/>
      <c r="AV84" s="49"/>
      <c r="AX84" s="49"/>
      <c r="AY84" s="49"/>
      <c r="BA84" s="49"/>
      <c r="BB84" s="49"/>
      <c r="BD84" s="49"/>
      <c r="BE84" s="49"/>
      <c r="BG84" s="49"/>
      <c r="BH84" s="49"/>
      <c r="BI84" s="33">
        <v>7</v>
      </c>
      <c r="BJ84" s="49"/>
      <c r="BK84" s="49"/>
      <c r="BL84" s="32"/>
      <c r="BM84" s="32"/>
      <c r="BN84" s="49"/>
      <c r="BO84" s="49"/>
      <c r="BP84" s="32"/>
      <c r="BQ84" s="32"/>
      <c r="BR84" s="49"/>
      <c r="BS84" s="49"/>
      <c r="BT84" s="32"/>
      <c r="BU84" s="32"/>
      <c r="BV84" s="49"/>
      <c r="BW84" s="32"/>
      <c r="BX84" s="32"/>
      <c r="BY84" s="49"/>
      <c r="BZ84" s="32"/>
      <c r="CA84" s="32"/>
      <c r="CB84" s="49"/>
      <c r="CC84" s="32"/>
      <c r="CD84" s="32"/>
      <c r="CE84" s="49"/>
      <c r="CF84" s="32"/>
      <c r="CG84" s="49"/>
      <c r="CH84" s="49"/>
      <c r="CI84" s="32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40"/>
      <c r="ES84" s="40"/>
      <c r="ET84" s="40">
        <v>6.3</v>
      </c>
      <c r="EU84" s="32"/>
      <c r="EV84" s="40"/>
      <c r="EW84" s="40"/>
      <c r="EX84" s="40"/>
      <c r="EY84" s="40"/>
      <c r="EZ84" s="40"/>
      <c r="FA84" s="40"/>
      <c r="FB84" s="40"/>
      <c r="FC84" s="40">
        <v>9.2</v>
      </c>
      <c r="FD84" s="40"/>
      <c r="FE84" s="40"/>
      <c r="FF84" s="40"/>
      <c r="FG84" s="40"/>
      <c r="FH84" s="40">
        <v>8</v>
      </c>
      <c r="FI84" s="40"/>
      <c r="FJ84" s="40"/>
      <c r="FK84" s="40"/>
      <c r="FL84" s="40"/>
      <c r="FM84" s="40"/>
      <c r="FN84" s="40"/>
      <c r="FO84" s="32"/>
      <c r="FP84" s="40">
        <v>10.2</v>
      </c>
      <c r="FQ84" s="40"/>
      <c r="FR84" s="40">
        <v>6</v>
      </c>
      <c r="FS84" s="32"/>
      <c r="FT84" s="32"/>
      <c r="FU84" s="40">
        <v>10</v>
      </c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40">
        <v>10</v>
      </c>
      <c r="IE84" s="39"/>
      <c r="IF84" s="42">
        <v>21.1</v>
      </c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s="33" customFormat="1" ht="12.75">
      <c r="A85" s="19">
        <f t="shared" si="10"/>
        <v>82</v>
      </c>
      <c r="B85" s="32">
        <f t="shared" si="8"/>
        <v>13</v>
      </c>
      <c r="C85" s="27"/>
      <c r="D85" s="28"/>
      <c r="E85" s="3"/>
      <c r="F85" s="29"/>
      <c r="G85" s="28"/>
      <c r="H85" s="47"/>
      <c r="I85" s="28"/>
      <c r="J85" s="3">
        <v>1</v>
      </c>
      <c r="K85" s="3">
        <v>12</v>
      </c>
      <c r="L85" s="28"/>
      <c r="M85" s="30" t="s">
        <v>38</v>
      </c>
      <c r="N85" s="30" t="s">
        <v>39</v>
      </c>
      <c r="O85" s="8">
        <v>1956</v>
      </c>
      <c r="P85" s="31">
        <f t="shared" si="9"/>
        <v>97.10000000000001</v>
      </c>
      <c r="Q85" s="32">
        <f t="shared" si="11"/>
        <v>13</v>
      </c>
      <c r="R85" s="32"/>
      <c r="AR85" s="32"/>
      <c r="AT85" s="32"/>
      <c r="AW85" s="32"/>
      <c r="AZ85" s="32"/>
      <c r="BC85" s="32"/>
      <c r="BF85" s="32"/>
      <c r="BI85" s="32"/>
      <c r="BL85" s="32"/>
      <c r="BM85" s="32"/>
      <c r="BP85" s="32"/>
      <c r="BQ85" s="32"/>
      <c r="BT85" s="32"/>
      <c r="BU85" s="32"/>
      <c r="BW85" s="32"/>
      <c r="BX85" s="32"/>
      <c r="BZ85" s="32"/>
      <c r="CA85" s="32"/>
      <c r="CC85" s="32"/>
      <c r="CD85" s="32"/>
      <c r="CF85" s="32"/>
      <c r="CI85" s="32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>
        <v>8.8</v>
      </c>
      <c r="GL85" s="40"/>
      <c r="GM85" s="32"/>
      <c r="GN85" s="40">
        <v>7</v>
      </c>
      <c r="GO85" s="40"/>
      <c r="GP85" s="40"/>
      <c r="GQ85" s="32"/>
      <c r="GR85" s="40"/>
      <c r="GS85" s="32"/>
      <c r="GT85" s="40"/>
      <c r="GU85" s="40"/>
      <c r="GV85" s="32"/>
      <c r="GW85" s="40"/>
      <c r="GX85" s="40"/>
      <c r="GY85" s="32"/>
      <c r="GZ85" s="40">
        <v>10</v>
      </c>
      <c r="HA85" s="40"/>
      <c r="HB85" s="32"/>
      <c r="HC85" s="40">
        <v>10.5</v>
      </c>
      <c r="HD85" s="40"/>
      <c r="HE85" s="32"/>
      <c r="HF85" s="40">
        <v>10</v>
      </c>
      <c r="HG85" s="32"/>
      <c r="HH85" s="32"/>
      <c r="HI85" s="32"/>
      <c r="HJ85" s="40">
        <v>6.7</v>
      </c>
      <c r="HK85" s="32"/>
      <c r="HL85" s="39"/>
      <c r="HM85" s="39"/>
      <c r="HN85" s="40">
        <v>7.5</v>
      </c>
      <c r="HO85" s="39"/>
      <c r="HP85" s="39"/>
      <c r="HQ85" s="40">
        <v>10</v>
      </c>
      <c r="HR85" s="39"/>
      <c r="HS85" s="39"/>
      <c r="HT85" s="39"/>
      <c r="HU85" s="39"/>
      <c r="HV85" s="39"/>
      <c r="HW85" s="39"/>
      <c r="HX85" s="40">
        <v>5.5</v>
      </c>
      <c r="HY85" s="39"/>
      <c r="HZ85" s="39"/>
      <c r="IA85" s="39"/>
      <c r="IB85" s="40">
        <v>5.4</v>
      </c>
      <c r="IC85" s="39"/>
      <c r="ID85" s="39"/>
      <c r="IE85" s="39"/>
      <c r="IF85" s="40"/>
      <c r="IG85" s="40"/>
      <c r="IH85" s="40">
        <v>5</v>
      </c>
      <c r="II85" s="40">
        <v>3.2</v>
      </c>
      <c r="IJ85" s="40"/>
      <c r="IK85" s="40">
        <v>7.5</v>
      </c>
      <c r="IL85" s="40"/>
      <c r="IM85" s="40"/>
      <c r="IO85" s="40"/>
      <c r="IP85" s="40"/>
      <c r="IQ85" s="40"/>
      <c r="IR85" s="40"/>
      <c r="IS85" s="40"/>
      <c r="IT85" s="40"/>
      <c r="IU85" s="40"/>
      <c r="IV85" s="40"/>
    </row>
    <row r="86" spans="1:256" s="33" customFormat="1" ht="12.75">
      <c r="A86" s="19">
        <f t="shared" si="10"/>
        <v>83</v>
      </c>
      <c r="B86" s="32">
        <f t="shared" si="8"/>
        <v>10</v>
      </c>
      <c r="C86" s="27"/>
      <c r="D86" s="28"/>
      <c r="E86" s="3"/>
      <c r="F86" s="23"/>
      <c r="G86" s="24"/>
      <c r="H86" s="45">
        <v>1</v>
      </c>
      <c r="I86" s="24"/>
      <c r="J86" s="24"/>
      <c r="K86" s="24">
        <v>9</v>
      </c>
      <c r="L86" s="24"/>
      <c r="M86" s="30" t="s">
        <v>175</v>
      </c>
      <c r="N86" s="30" t="s">
        <v>109</v>
      </c>
      <c r="O86" s="8">
        <v>1974</v>
      </c>
      <c r="P86" s="31">
        <f t="shared" si="9"/>
        <v>94.9</v>
      </c>
      <c r="Q86" s="32">
        <f t="shared" si="11"/>
        <v>10</v>
      </c>
      <c r="R86" s="32"/>
      <c r="AO86" s="33">
        <v>10.9</v>
      </c>
      <c r="AR86" s="32"/>
      <c r="AT86" s="32"/>
      <c r="AV86" s="42">
        <v>21.1</v>
      </c>
      <c r="AW86" s="32"/>
      <c r="AZ86" s="32"/>
      <c r="BC86" s="32"/>
      <c r="BF86" s="32"/>
      <c r="BI86" s="32"/>
      <c r="BL86" s="32"/>
      <c r="BM86" s="32"/>
      <c r="BP86" s="32"/>
      <c r="BQ86" s="32"/>
      <c r="BT86" s="32"/>
      <c r="BU86" s="32"/>
      <c r="BW86" s="32"/>
      <c r="BX86" s="32"/>
      <c r="BZ86" s="32"/>
      <c r="CA86" s="32"/>
      <c r="CC86" s="32"/>
      <c r="CD86" s="32"/>
      <c r="CF86" s="32"/>
      <c r="CG86" s="33">
        <v>5.8</v>
      </c>
      <c r="CI86" s="32"/>
      <c r="DN86" s="40">
        <v>5.6</v>
      </c>
      <c r="DO86" s="40"/>
      <c r="DP86" s="40">
        <v>9.8</v>
      </c>
      <c r="DQ86" s="40"/>
      <c r="DR86" s="40"/>
      <c r="DS86" s="40"/>
      <c r="DT86" s="40"/>
      <c r="DU86" s="40"/>
      <c r="DV86" s="40"/>
      <c r="DW86" s="40"/>
      <c r="DX86" s="40"/>
      <c r="DY86" s="40"/>
      <c r="DZ86" s="40">
        <v>9.1</v>
      </c>
      <c r="EA86" s="40"/>
      <c r="EB86" s="32"/>
      <c r="EC86" s="40">
        <v>6</v>
      </c>
      <c r="ED86" s="40"/>
      <c r="EE86" s="32"/>
      <c r="EF86" s="32"/>
      <c r="EG86" s="32"/>
      <c r="EH86" s="40">
        <v>6</v>
      </c>
      <c r="EI86" s="32"/>
      <c r="EJ86" s="32"/>
      <c r="EK86" s="32"/>
      <c r="EL86" s="32"/>
      <c r="EM86" s="32"/>
      <c r="EN86" s="32"/>
      <c r="EO86" s="32"/>
      <c r="EP86" s="32"/>
      <c r="EQ86" s="32"/>
      <c r="ER86" s="40"/>
      <c r="ES86" s="32"/>
      <c r="ET86" s="40">
        <v>6.3</v>
      </c>
      <c r="EU86" s="32"/>
      <c r="EV86" s="40"/>
      <c r="EW86" s="32"/>
      <c r="EX86" s="40"/>
      <c r="EY86" s="40"/>
      <c r="EZ86" s="40"/>
      <c r="FA86" s="32"/>
      <c r="FB86" s="40"/>
      <c r="FC86" s="40"/>
      <c r="FD86" s="40"/>
      <c r="FE86" s="32"/>
      <c r="FF86" s="40"/>
      <c r="FG86" s="40"/>
      <c r="FH86" s="32"/>
      <c r="FI86" s="40"/>
      <c r="FJ86" s="40"/>
      <c r="FK86" s="32"/>
      <c r="FL86" s="40"/>
      <c r="FM86" s="40"/>
      <c r="FN86" s="32"/>
      <c r="FO86" s="32"/>
      <c r="FP86" s="40"/>
      <c r="FQ86" s="40"/>
      <c r="FR86" s="32"/>
      <c r="FS86" s="32"/>
      <c r="FT86" s="40"/>
      <c r="FU86" s="40"/>
      <c r="FV86" s="32"/>
      <c r="FW86" s="32"/>
      <c r="FX86" s="40"/>
      <c r="FY86" s="40"/>
      <c r="FZ86" s="40"/>
      <c r="GA86" s="32"/>
      <c r="GB86" s="40"/>
      <c r="GC86" s="32"/>
      <c r="GD86" s="40">
        <v>14.3</v>
      </c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s="33" customFormat="1" ht="12.75">
      <c r="A87" s="19">
        <f t="shared" si="10"/>
        <v>84</v>
      </c>
      <c r="B87" s="32">
        <f t="shared" si="8"/>
        <v>8</v>
      </c>
      <c r="C87" s="27"/>
      <c r="D87" s="28"/>
      <c r="E87" s="3"/>
      <c r="F87" s="29"/>
      <c r="G87" s="28"/>
      <c r="H87" s="47">
        <v>2</v>
      </c>
      <c r="I87" s="28"/>
      <c r="J87" s="3"/>
      <c r="K87" s="3">
        <v>6</v>
      </c>
      <c r="L87" s="28"/>
      <c r="M87" s="30" t="s">
        <v>110</v>
      </c>
      <c r="N87" s="30" t="s">
        <v>28</v>
      </c>
      <c r="O87" s="8">
        <v>1970</v>
      </c>
      <c r="P87" s="31">
        <f t="shared" si="9"/>
        <v>89</v>
      </c>
      <c r="Q87" s="32">
        <f t="shared" si="11"/>
        <v>8</v>
      </c>
      <c r="R87" s="32"/>
      <c r="AR87" s="32"/>
      <c r="AT87" s="32"/>
      <c r="AW87" s="32"/>
      <c r="AZ87" s="32"/>
      <c r="BC87" s="32"/>
      <c r="BF87" s="32"/>
      <c r="BI87" s="32"/>
      <c r="BL87" s="32"/>
      <c r="BM87" s="32"/>
      <c r="BP87" s="32"/>
      <c r="BQ87" s="32"/>
      <c r="BT87" s="32"/>
      <c r="BU87" s="32"/>
      <c r="BW87" s="32"/>
      <c r="BX87" s="32"/>
      <c r="BZ87" s="32"/>
      <c r="CA87" s="32"/>
      <c r="CC87" s="32"/>
      <c r="CD87" s="32"/>
      <c r="CF87" s="32"/>
      <c r="CI87" s="32"/>
      <c r="CZ87" s="33">
        <v>4</v>
      </c>
      <c r="DN87" s="40">
        <v>5.6</v>
      </c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>
        <v>6</v>
      </c>
      <c r="ED87" s="40"/>
      <c r="EE87" s="40" t="s">
        <v>29</v>
      </c>
      <c r="EF87" s="40"/>
      <c r="EG87" s="40"/>
      <c r="EH87" s="40"/>
      <c r="EI87" s="40"/>
      <c r="EJ87" s="40"/>
      <c r="EK87" s="40"/>
      <c r="EL87" s="32"/>
      <c r="EM87" s="40"/>
      <c r="EN87" s="40">
        <v>9.1</v>
      </c>
      <c r="EO87" s="32"/>
      <c r="EP87" s="32"/>
      <c r="EQ87" s="32"/>
      <c r="ER87" s="40"/>
      <c r="ES87" s="32"/>
      <c r="ET87" s="40">
        <v>6.3</v>
      </c>
      <c r="EU87" s="32"/>
      <c r="EV87" s="40"/>
      <c r="EW87" s="32"/>
      <c r="EX87" s="32"/>
      <c r="EY87" s="32"/>
      <c r="EZ87" s="40">
        <v>15.8</v>
      </c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9"/>
      <c r="HM87" s="39"/>
      <c r="HN87" s="39"/>
      <c r="HO87" s="39"/>
      <c r="HP87" s="42">
        <v>21.1</v>
      </c>
      <c r="HQ87" s="39"/>
      <c r="HR87" s="39"/>
      <c r="HS87" s="39"/>
      <c r="HT87" s="39"/>
      <c r="HU87" s="39"/>
      <c r="HV87" s="39"/>
      <c r="HW87" s="42">
        <v>21.1</v>
      </c>
      <c r="HX87" s="39"/>
      <c r="HY87" s="39"/>
      <c r="HZ87" s="39"/>
      <c r="IA87" s="39"/>
      <c r="IB87" s="39"/>
      <c r="IC87" s="39"/>
      <c r="ID87" s="39"/>
      <c r="IE87" s="39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s="33" customFormat="1" ht="12.75">
      <c r="A88" s="19">
        <f t="shared" si="10"/>
        <v>85</v>
      </c>
      <c r="B88" s="32">
        <f t="shared" si="8"/>
        <v>4</v>
      </c>
      <c r="C88" s="27"/>
      <c r="D88" s="28"/>
      <c r="E88" s="3"/>
      <c r="F88" s="29"/>
      <c r="G88" s="28"/>
      <c r="H88" s="47">
        <v>4</v>
      </c>
      <c r="I88" s="28"/>
      <c r="J88" s="3"/>
      <c r="K88" s="3"/>
      <c r="L88" s="28"/>
      <c r="M88" s="30" t="s">
        <v>145</v>
      </c>
      <c r="N88" s="30" t="s">
        <v>117</v>
      </c>
      <c r="O88" s="8">
        <v>1962</v>
      </c>
      <c r="P88" s="31">
        <f t="shared" si="9"/>
        <v>84.4</v>
      </c>
      <c r="Q88" s="32">
        <f t="shared" si="11"/>
        <v>4</v>
      </c>
      <c r="R88" s="32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32"/>
      <c r="AS88" s="49"/>
      <c r="AT88" s="32"/>
      <c r="AU88" s="49"/>
      <c r="AV88" s="49"/>
      <c r="AX88" s="49"/>
      <c r="AY88" s="49"/>
      <c r="BA88" s="49"/>
      <c r="BB88" s="49"/>
      <c r="BC88" s="32"/>
      <c r="BD88" s="49"/>
      <c r="BE88" s="49"/>
      <c r="BF88" s="42">
        <v>21.1</v>
      </c>
      <c r="BG88" s="49"/>
      <c r="BH88" s="49"/>
      <c r="BI88" s="32"/>
      <c r="BJ88" s="49"/>
      <c r="BK88" s="49"/>
      <c r="BL88" s="32"/>
      <c r="BM88" s="32"/>
      <c r="BN88" s="49"/>
      <c r="BO88" s="49"/>
      <c r="BP88" s="32"/>
      <c r="BQ88" s="32"/>
      <c r="BR88" s="49"/>
      <c r="BS88" s="49"/>
      <c r="BT88" s="32"/>
      <c r="BU88" s="32"/>
      <c r="BV88" s="49"/>
      <c r="BW88" s="32"/>
      <c r="BX88" s="32"/>
      <c r="BY88" s="49"/>
      <c r="BZ88" s="32"/>
      <c r="CA88" s="32"/>
      <c r="CB88" s="49"/>
      <c r="CC88" s="32"/>
      <c r="CD88" s="32"/>
      <c r="CE88" s="49"/>
      <c r="CF88" s="32"/>
      <c r="CG88" s="49"/>
      <c r="CH88" s="49"/>
      <c r="CI88" s="32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42">
        <v>21.1</v>
      </c>
      <c r="GQ88" s="40"/>
      <c r="GR88" s="32"/>
      <c r="GS88" s="42">
        <v>21.1</v>
      </c>
      <c r="GT88" s="32"/>
      <c r="GU88" s="32"/>
      <c r="GV88" s="40"/>
      <c r="GW88" s="32"/>
      <c r="GX88" s="32"/>
      <c r="GY88" s="32"/>
      <c r="GZ88" s="32"/>
      <c r="HA88" s="32"/>
      <c r="HB88" s="42">
        <v>21.1</v>
      </c>
      <c r="HC88" s="32"/>
      <c r="HD88" s="32"/>
      <c r="HE88" s="32"/>
      <c r="HF88" s="32"/>
      <c r="HG88" s="32"/>
      <c r="HH88" s="32"/>
      <c r="HI88" s="32"/>
      <c r="HJ88" s="32"/>
      <c r="HK88" s="32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s="33" customFormat="1" ht="12.75">
      <c r="A89" s="19">
        <f t="shared" si="10"/>
        <v>86</v>
      </c>
      <c r="B89" s="32">
        <f t="shared" si="8"/>
        <v>15</v>
      </c>
      <c r="C89" s="27"/>
      <c r="D89" s="28"/>
      <c r="E89" s="3"/>
      <c r="F89" s="29"/>
      <c r="G89" s="28"/>
      <c r="H89" s="47"/>
      <c r="I89" s="28"/>
      <c r="J89" s="3">
        <v>2</v>
      </c>
      <c r="K89" s="3">
        <v>12</v>
      </c>
      <c r="L89" s="28">
        <v>1</v>
      </c>
      <c r="M89" s="30" t="s">
        <v>217</v>
      </c>
      <c r="N89" s="30" t="s">
        <v>173</v>
      </c>
      <c r="O89" s="8">
        <v>1959</v>
      </c>
      <c r="P89" s="31">
        <f t="shared" si="9"/>
        <v>82.7</v>
      </c>
      <c r="Q89" s="32">
        <f t="shared" si="11"/>
        <v>15</v>
      </c>
      <c r="R89" s="32"/>
      <c r="AR89" s="32"/>
      <c r="AT89" s="32"/>
      <c r="AW89" s="32"/>
      <c r="AZ89" s="32"/>
      <c r="BC89" s="32"/>
      <c r="BF89" s="32"/>
      <c r="BI89" s="32"/>
      <c r="BL89" s="32"/>
      <c r="BM89" s="33">
        <v>2.5</v>
      </c>
      <c r="BP89" s="32"/>
      <c r="BQ89" s="32"/>
      <c r="BT89" s="32"/>
      <c r="BU89" s="32"/>
      <c r="BW89" s="32"/>
      <c r="BX89" s="32"/>
      <c r="BZ89" s="32"/>
      <c r="CA89" s="32"/>
      <c r="CC89" s="32"/>
      <c r="CD89" s="32"/>
      <c r="CE89" s="33">
        <v>1</v>
      </c>
      <c r="CF89" s="32"/>
      <c r="CI89" s="32"/>
      <c r="CL89" s="33">
        <v>5</v>
      </c>
      <c r="CR89" s="33">
        <v>7.5</v>
      </c>
      <c r="DH89" s="33">
        <v>4.8</v>
      </c>
      <c r="DJ89" s="33">
        <v>6.5</v>
      </c>
      <c r="DN89" s="40">
        <v>5.6</v>
      </c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>
        <v>5.4</v>
      </c>
      <c r="DZ89" s="40">
        <v>9.1</v>
      </c>
      <c r="EA89" s="40"/>
      <c r="EB89" s="32"/>
      <c r="EC89" s="40">
        <v>6</v>
      </c>
      <c r="ED89" s="40"/>
      <c r="EE89" s="32"/>
      <c r="EF89" s="32"/>
      <c r="EG89" s="32"/>
      <c r="EH89" s="40">
        <v>6</v>
      </c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40">
        <v>6.3</v>
      </c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9"/>
      <c r="HM89" s="39"/>
      <c r="HN89" s="39"/>
      <c r="HO89" s="40">
        <v>5</v>
      </c>
      <c r="HP89" s="39"/>
      <c r="HQ89" s="39"/>
      <c r="HR89" s="39"/>
      <c r="HS89" s="39"/>
      <c r="HT89" s="39"/>
      <c r="HU89" s="39"/>
      <c r="HV89" s="40">
        <v>6</v>
      </c>
      <c r="HW89" s="39"/>
      <c r="HX89" s="39"/>
      <c r="HY89" s="40">
        <v>6</v>
      </c>
      <c r="HZ89" s="39"/>
      <c r="IA89" s="39"/>
      <c r="IB89" s="39"/>
      <c r="IC89" s="39"/>
      <c r="ID89" s="39"/>
      <c r="IE89" s="39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s="33" customFormat="1" ht="12.75">
      <c r="A90" s="19">
        <f t="shared" si="10"/>
        <v>87</v>
      </c>
      <c r="B90" s="32">
        <f t="shared" si="8"/>
        <v>15</v>
      </c>
      <c r="C90" s="27"/>
      <c r="D90" s="28"/>
      <c r="E90" s="3"/>
      <c r="F90" s="29"/>
      <c r="G90" s="28"/>
      <c r="H90" s="47"/>
      <c r="I90" s="28"/>
      <c r="J90" s="3"/>
      <c r="K90" s="3">
        <v>15</v>
      </c>
      <c r="L90" s="28"/>
      <c r="M90" s="30" t="s">
        <v>184</v>
      </c>
      <c r="N90" s="30" t="s">
        <v>185</v>
      </c>
      <c r="O90" s="8">
        <v>1960</v>
      </c>
      <c r="P90" s="31">
        <f t="shared" si="9"/>
        <v>81.5</v>
      </c>
      <c r="Q90" s="32">
        <f t="shared" si="11"/>
        <v>15</v>
      </c>
      <c r="R90" s="32"/>
      <c r="AR90" s="32"/>
      <c r="AT90" s="32"/>
      <c r="BE90" s="33">
        <v>2.7</v>
      </c>
      <c r="BK90" s="33">
        <v>5</v>
      </c>
      <c r="BM90" s="32"/>
      <c r="BQ90" s="32"/>
      <c r="BU90" s="32"/>
      <c r="BV90" s="33">
        <v>6.9</v>
      </c>
      <c r="BW90" s="33">
        <v>5</v>
      </c>
      <c r="BX90" s="32"/>
      <c r="CA90" s="32"/>
      <c r="CC90" s="33">
        <v>7</v>
      </c>
      <c r="CD90" s="32"/>
      <c r="CE90" s="33">
        <v>1</v>
      </c>
      <c r="CF90" s="32"/>
      <c r="CG90" s="33">
        <v>5.8</v>
      </c>
      <c r="CI90" s="32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32"/>
      <c r="EC90" s="40">
        <v>6</v>
      </c>
      <c r="ED90" s="40"/>
      <c r="EE90" s="32"/>
      <c r="EF90" s="40"/>
      <c r="EG90" s="40"/>
      <c r="EH90" s="40"/>
      <c r="EI90" s="32"/>
      <c r="EJ90" s="40"/>
      <c r="EK90" s="32"/>
      <c r="EL90" s="32"/>
      <c r="EM90" s="40">
        <v>5.5</v>
      </c>
      <c r="EN90" s="32"/>
      <c r="EO90" s="32"/>
      <c r="EP90" s="32"/>
      <c r="EQ90" s="32"/>
      <c r="ER90" s="40"/>
      <c r="ES90" s="40"/>
      <c r="ET90" s="40">
        <v>6.3</v>
      </c>
      <c r="EU90" s="32"/>
      <c r="EV90" s="40"/>
      <c r="EW90" s="40"/>
      <c r="EX90" s="40"/>
      <c r="EY90" s="32"/>
      <c r="EZ90" s="40"/>
      <c r="FA90" s="40"/>
      <c r="FB90" s="40">
        <v>1.6</v>
      </c>
      <c r="FC90" s="32"/>
      <c r="FD90" s="40"/>
      <c r="FE90" s="40"/>
      <c r="FF90" s="32"/>
      <c r="FG90" s="40">
        <v>6.4</v>
      </c>
      <c r="FH90" s="40"/>
      <c r="FI90" s="32"/>
      <c r="FJ90" s="40"/>
      <c r="FK90" s="40"/>
      <c r="FL90" s="32"/>
      <c r="FM90" s="40"/>
      <c r="FN90" s="40">
        <v>6.3</v>
      </c>
      <c r="FO90" s="32"/>
      <c r="FP90" s="32"/>
      <c r="FQ90" s="40"/>
      <c r="FR90" s="40">
        <v>6</v>
      </c>
      <c r="FS90" s="32"/>
      <c r="FT90" s="32"/>
      <c r="FU90" s="40">
        <v>10</v>
      </c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s="33" customFormat="1" ht="12.75">
      <c r="A91" s="19">
        <f t="shared" si="10"/>
        <v>88</v>
      </c>
      <c r="B91" s="32">
        <f t="shared" si="8"/>
        <v>5</v>
      </c>
      <c r="C91" s="27"/>
      <c r="D91" s="28"/>
      <c r="E91" s="3"/>
      <c r="F91" s="29"/>
      <c r="G91" s="28"/>
      <c r="H91" s="47">
        <v>2</v>
      </c>
      <c r="I91" s="28"/>
      <c r="J91" s="3"/>
      <c r="K91" s="3">
        <v>3</v>
      </c>
      <c r="L91" s="28"/>
      <c r="M91" s="30" t="s">
        <v>163</v>
      </c>
      <c r="N91" s="30" t="s">
        <v>107</v>
      </c>
      <c r="O91" s="8">
        <v>1977</v>
      </c>
      <c r="P91" s="31">
        <f t="shared" si="9"/>
        <v>80.5</v>
      </c>
      <c r="Q91" s="32">
        <f t="shared" si="11"/>
        <v>5</v>
      </c>
      <c r="R91" s="32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32"/>
      <c r="AT91" s="32"/>
      <c r="AU91" s="33">
        <v>14</v>
      </c>
      <c r="AV91" s="49"/>
      <c r="AW91" s="32"/>
      <c r="AX91" s="49"/>
      <c r="AY91" s="49"/>
      <c r="AZ91" s="32"/>
      <c r="BA91" s="49"/>
      <c r="BB91" s="49"/>
      <c r="BC91" s="32"/>
      <c r="BD91" s="49"/>
      <c r="BE91" s="49"/>
      <c r="BF91" s="32"/>
      <c r="BG91" s="49"/>
      <c r="BH91" s="49"/>
      <c r="BI91" s="32"/>
      <c r="BJ91" s="49"/>
      <c r="BK91" s="49"/>
      <c r="BL91" s="32"/>
      <c r="BM91" s="32"/>
      <c r="BN91" s="49"/>
      <c r="BO91" s="49"/>
      <c r="BP91" s="32"/>
      <c r="BQ91" s="32"/>
      <c r="BR91" s="49"/>
      <c r="BS91" s="49"/>
      <c r="BT91" s="32"/>
      <c r="BU91" s="32"/>
      <c r="BV91" s="49"/>
      <c r="BW91" s="32"/>
      <c r="BX91" s="32"/>
      <c r="BY91" s="49"/>
      <c r="BZ91" s="32"/>
      <c r="CA91" s="32"/>
      <c r="CB91" s="49"/>
      <c r="CC91" s="32"/>
      <c r="CD91" s="32"/>
      <c r="CE91" s="49"/>
      <c r="CF91" s="32"/>
      <c r="CG91" s="49"/>
      <c r="CH91" s="49"/>
      <c r="CI91" s="32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40"/>
      <c r="ES91" s="32"/>
      <c r="ET91" s="40"/>
      <c r="EU91" s="32"/>
      <c r="EV91" s="40"/>
      <c r="EW91" s="32"/>
      <c r="EX91" s="40"/>
      <c r="EY91" s="40"/>
      <c r="EZ91" s="40"/>
      <c r="FA91" s="32"/>
      <c r="FB91" s="40"/>
      <c r="FC91" s="40"/>
      <c r="FD91" s="40"/>
      <c r="FE91" s="32"/>
      <c r="FF91" s="40"/>
      <c r="FG91" s="40"/>
      <c r="FH91" s="32"/>
      <c r="FI91" s="40"/>
      <c r="FJ91" s="40"/>
      <c r="FK91" s="32"/>
      <c r="FL91" s="40"/>
      <c r="FM91" s="40"/>
      <c r="FN91" s="32"/>
      <c r="FO91" s="32"/>
      <c r="FP91" s="40"/>
      <c r="FQ91" s="40"/>
      <c r="FR91" s="32"/>
      <c r="FS91" s="32"/>
      <c r="FT91" s="40"/>
      <c r="FU91" s="40"/>
      <c r="FV91" s="32"/>
      <c r="FW91" s="32"/>
      <c r="FX91" s="40"/>
      <c r="FY91" s="40"/>
      <c r="FZ91" s="40"/>
      <c r="GA91" s="32"/>
      <c r="GB91" s="40">
        <v>10</v>
      </c>
      <c r="GC91" s="32"/>
      <c r="GD91" s="40">
        <v>14.3</v>
      </c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42">
        <v>21.1</v>
      </c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9"/>
      <c r="HM91" s="39"/>
      <c r="HN91" s="39"/>
      <c r="HO91" s="39"/>
      <c r="HP91" s="42">
        <v>21.1</v>
      </c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s="33" customFormat="1" ht="12.75">
      <c r="A92" s="19">
        <f t="shared" si="10"/>
        <v>89</v>
      </c>
      <c r="B92" s="32">
        <f t="shared" si="8"/>
        <v>11</v>
      </c>
      <c r="C92" s="27"/>
      <c r="D92" s="28"/>
      <c r="E92" s="3"/>
      <c r="F92" s="29"/>
      <c r="G92" s="28"/>
      <c r="H92" s="47"/>
      <c r="I92" s="28"/>
      <c r="J92" s="3"/>
      <c r="K92" s="3">
        <v>11</v>
      </c>
      <c r="L92" s="28"/>
      <c r="M92" s="30" t="s">
        <v>160</v>
      </c>
      <c r="N92" s="30" t="s">
        <v>161</v>
      </c>
      <c r="O92" s="8">
        <v>1955</v>
      </c>
      <c r="P92" s="31">
        <f t="shared" si="9"/>
        <v>77.1</v>
      </c>
      <c r="Q92" s="32">
        <f t="shared" si="11"/>
        <v>11</v>
      </c>
      <c r="R92" s="32"/>
      <c r="AR92" s="32"/>
      <c r="AT92" s="32"/>
      <c r="AW92" s="32"/>
      <c r="AZ92" s="32"/>
      <c r="BC92" s="32"/>
      <c r="BF92" s="32"/>
      <c r="BI92" s="32"/>
      <c r="BL92" s="32"/>
      <c r="BM92" s="32"/>
      <c r="BP92" s="32"/>
      <c r="BQ92" s="32"/>
      <c r="BT92" s="32"/>
      <c r="BU92" s="32"/>
      <c r="BW92" s="32"/>
      <c r="BX92" s="32"/>
      <c r="BZ92" s="32"/>
      <c r="CA92" s="32"/>
      <c r="CC92" s="32"/>
      <c r="CD92" s="32"/>
      <c r="CF92" s="32"/>
      <c r="CI92" s="32"/>
      <c r="CS92" s="33">
        <v>6.3</v>
      </c>
      <c r="DN92" s="40">
        <v>5.6</v>
      </c>
      <c r="DO92" s="40"/>
      <c r="DP92" s="40"/>
      <c r="DQ92" s="40"/>
      <c r="DR92" s="40"/>
      <c r="DS92" s="40">
        <v>6.9</v>
      </c>
      <c r="DT92" s="40"/>
      <c r="DU92" s="40"/>
      <c r="DV92" s="40"/>
      <c r="DW92" s="40"/>
      <c r="DX92" s="40"/>
      <c r="DY92" s="40"/>
      <c r="DZ92" s="40"/>
      <c r="EA92" s="40">
        <v>5.7</v>
      </c>
      <c r="EB92" s="40"/>
      <c r="EC92" s="40">
        <v>6</v>
      </c>
      <c r="ED92" s="40"/>
      <c r="EE92" s="40">
        <v>7.4</v>
      </c>
      <c r="EF92" s="40"/>
      <c r="EG92" s="40"/>
      <c r="EH92" s="40">
        <v>6</v>
      </c>
      <c r="EI92" s="32"/>
      <c r="EJ92" s="40"/>
      <c r="EK92" s="32"/>
      <c r="EL92" s="32"/>
      <c r="EM92" s="40">
        <v>5.5</v>
      </c>
      <c r="EN92" s="32"/>
      <c r="EO92" s="32"/>
      <c r="EP92" s="32"/>
      <c r="EQ92" s="32"/>
      <c r="ER92" s="32"/>
      <c r="ES92" s="32"/>
      <c r="ET92" s="40">
        <v>6.3</v>
      </c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40">
        <v>6.4</v>
      </c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40"/>
      <c r="IG92" s="40"/>
      <c r="IH92" s="40"/>
      <c r="II92" s="40"/>
      <c r="IJ92" s="40"/>
      <c r="IK92" s="40"/>
      <c r="IL92" s="40"/>
      <c r="IM92" s="40">
        <v>15</v>
      </c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s="33" customFormat="1" ht="12.75">
      <c r="A93" s="19">
        <f t="shared" si="10"/>
        <v>90</v>
      </c>
      <c r="B93" s="32">
        <f t="shared" si="8"/>
        <v>10</v>
      </c>
      <c r="C93" s="27"/>
      <c r="D93" s="28"/>
      <c r="E93" s="3"/>
      <c r="F93" s="29"/>
      <c r="G93" s="28"/>
      <c r="H93" s="47"/>
      <c r="I93" s="28"/>
      <c r="J93" s="3"/>
      <c r="K93" s="3">
        <v>10</v>
      </c>
      <c r="L93" s="28"/>
      <c r="M93" s="30" t="s">
        <v>67</v>
      </c>
      <c r="N93" s="30" t="s">
        <v>68</v>
      </c>
      <c r="O93" s="8">
        <v>1977</v>
      </c>
      <c r="P93" s="31">
        <f t="shared" si="9"/>
        <v>76.19999999999999</v>
      </c>
      <c r="Q93" s="32">
        <f t="shared" si="11"/>
        <v>10</v>
      </c>
      <c r="R93" s="32"/>
      <c r="AR93" s="32"/>
      <c r="AT93" s="32"/>
      <c r="AW93" s="32"/>
      <c r="AZ93" s="32"/>
      <c r="BC93" s="32"/>
      <c r="BF93" s="32"/>
      <c r="BI93" s="32"/>
      <c r="BL93" s="32"/>
      <c r="BP93" s="32"/>
      <c r="BT93" s="32"/>
      <c r="BU93" s="33">
        <v>5.5</v>
      </c>
      <c r="BW93" s="32"/>
      <c r="BX93" s="32"/>
      <c r="BZ93" s="32"/>
      <c r="CA93" s="32"/>
      <c r="CC93" s="32"/>
      <c r="CD93" s="32"/>
      <c r="CF93" s="32"/>
      <c r="CI93" s="32"/>
      <c r="CJ93" s="33">
        <v>7</v>
      </c>
      <c r="CS93" s="33">
        <v>6.3</v>
      </c>
      <c r="DH93" s="33">
        <v>4.8</v>
      </c>
      <c r="DN93" s="40"/>
      <c r="DO93" s="40"/>
      <c r="DP93" s="40"/>
      <c r="DQ93" s="40"/>
      <c r="DR93" s="40"/>
      <c r="DS93" s="40"/>
      <c r="DT93" s="32"/>
      <c r="DU93" s="40"/>
      <c r="DV93" s="40" t="s">
        <v>29</v>
      </c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40"/>
      <c r="ES93" s="40">
        <v>6</v>
      </c>
      <c r="ET93" s="40">
        <v>6.3</v>
      </c>
      <c r="EU93" s="32"/>
      <c r="EV93" s="40"/>
      <c r="EW93" s="40"/>
      <c r="EX93" s="40"/>
      <c r="EY93" s="40"/>
      <c r="EZ93" s="40">
        <v>10.5</v>
      </c>
      <c r="FA93" s="40"/>
      <c r="FB93" s="40"/>
      <c r="FC93" s="40">
        <v>9.2</v>
      </c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>
        <v>6.3</v>
      </c>
      <c r="FO93" s="32"/>
      <c r="FP93" s="40"/>
      <c r="FQ93" s="40"/>
      <c r="FR93" s="32"/>
      <c r="FS93" s="32"/>
      <c r="FT93" s="40"/>
      <c r="FU93" s="40"/>
      <c r="FV93" s="32"/>
      <c r="FW93" s="32"/>
      <c r="FX93" s="40"/>
      <c r="FY93" s="40"/>
      <c r="FZ93" s="40"/>
      <c r="GA93" s="32"/>
      <c r="GB93" s="40"/>
      <c r="GC93" s="32"/>
      <c r="GD93" s="40">
        <v>14.3</v>
      </c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s="33" customFormat="1" ht="12.75">
      <c r="A94" s="19">
        <f t="shared" si="10"/>
        <v>91</v>
      </c>
      <c r="B94" s="32">
        <f t="shared" si="8"/>
        <v>10</v>
      </c>
      <c r="C94" s="27"/>
      <c r="D94" s="28"/>
      <c r="E94" s="3"/>
      <c r="F94" s="29"/>
      <c r="G94" s="28"/>
      <c r="H94" s="47"/>
      <c r="I94" s="28"/>
      <c r="J94" s="3"/>
      <c r="K94" s="3">
        <v>10</v>
      </c>
      <c r="L94" s="28"/>
      <c r="M94" s="30" t="s">
        <v>143</v>
      </c>
      <c r="N94" s="30" t="s">
        <v>62</v>
      </c>
      <c r="O94" s="8">
        <v>1973</v>
      </c>
      <c r="P94" s="31">
        <f t="shared" si="9"/>
        <v>74</v>
      </c>
      <c r="Q94" s="32">
        <f t="shared" si="11"/>
        <v>10</v>
      </c>
      <c r="R94" s="32"/>
      <c r="AR94" s="32"/>
      <c r="AT94" s="32"/>
      <c r="AW94" s="32"/>
      <c r="AZ94" s="32"/>
      <c r="BC94" s="32"/>
      <c r="BF94" s="32"/>
      <c r="BI94" s="32"/>
      <c r="BL94" s="32"/>
      <c r="BM94" s="32"/>
      <c r="BP94" s="32"/>
      <c r="BQ94" s="32"/>
      <c r="BT94" s="32"/>
      <c r="BU94" s="32"/>
      <c r="BW94" s="32"/>
      <c r="BX94" s="32"/>
      <c r="BZ94" s="32"/>
      <c r="CA94" s="32"/>
      <c r="CC94" s="32"/>
      <c r="CD94" s="32"/>
      <c r="CF94" s="32"/>
      <c r="CI94" s="32"/>
      <c r="DH94" s="33">
        <v>4.8</v>
      </c>
      <c r="DN94" s="40">
        <v>5.6</v>
      </c>
      <c r="DO94" s="40"/>
      <c r="DP94" s="40"/>
      <c r="DQ94" s="40"/>
      <c r="DR94" s="40"/>
      <c r="DS94" s="40">
        <v>6.9</v>
      </c>
      <c r="DT94" s="40"/>
      <c r="DU94" s="40"/>
      <c r="DV94" s="40">
        <v>8.5</v>
      </c>
      <c r="DW94" s="40"/>
      <c r="DX94" s="40">
        <v>6.2</v>
      </c>
      <c r="DY94" s="40"/>
      <c r="DZ94" s="40"/>
      <c r="EA94" s="40">
        <v>5.7</v>
      </c>
      <c r="EB94" s="40"/>
      <c r="EC94" s="40">
        <v>6</v>
      </c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>
        <v>6</v>
      </c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>
        <v>14.3</v>
      </c>
      <c r="GE94" s="40"/>
      <c r="GF94" s="40"/>
      <c r="GG94" s="32"/>
      <c r="GH94" s="40"/>
      <c r="GI94" s="40"/>
      <c r="GJ94" s="32"/>
      <c r="GK94" s="40"/>
      <c r="GL94" s="32"/>
      <c r="GM94" s="40"/>
      <c r="GN94" s="40"/>
      <c r="GO94" s="32"/>
      <c r="GP94" s="32"/>
      <c r="GQ94" s="32"/>
      <c r="GR94" s="32"/>
      <c r="GS94" s="40">
        <v>10</v>
      </c>
      <c r="GT94" s="32"/>
      <c r="GU94" s="32"/>
      <c r="GV94" s="32"/>
      <c r="GW94" s="32"/>
      <c r="GX94" s="40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40"/>
      <c r="HW94" s="39"/>
      <c r="HX94" s="39"/>
      <c r="HY94" s="39"/>
      <c r="HZ94" s="39"/>
      <c r="IA94" s="39"/>
      <c r="IB94" s="39"/>
      <c r="IC94" s="39"/>
      <c r="ID94" s="39"/>
      <c r="IE94" s="39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s="33" customFormat="1" ht="12.75">
      <c r="A95" s="19">
        <f t="shared" si="10"/>
        <v>92</v>
      </c>
      <c r="B95" s="32">
        <f t="shared" si="8"/>
        <v>7</v>
      </c>
      <c r="C95" s="27"/>
      <c r="D95" s="28"/>
      <c r="E95" s="3"/>
      <c r="F95" s="29"/>
      <c r="G95" s="28"/>
      <c r="H95" s="47">
        <v>1</v>
      </c>
      <c r="I95" s="28"/>
      <c r="J95" s="3"/>
      <c r="K95" s="3">
        <v>6</v>
      </c>
      <c r="L95" s="28"/>
      <c r="M95" s="30" t="s">
        <v>132</v>
      </c>
      <c r="N95" s="30" t="s">
        <v>55</v>
      </c>
      <c r="O95" s="8">
        <v>1971</v>
      </c>
      <c r="P95" s="31">
        <f t="shared" si="9"/>
        <v>70.80000000000001</v>
      </c>
      <c r="Q95" s="32">
        <f t="shared" si="11"/>
        <v>7</v>
      </c>
      <c r="R95" s="32"/>
      <c r="AR95" s="32"/>
      <c r="AT95" s="32"/>
      <c r="AW95" s="32"/>
      <c r="AZ95" s="32"/>
      <c r="BC95" s="32"/>
      <c r="BF95" s="32"/>
      <c r="BI95" s="32"/>
      <c r="BL95" s="32"/>
      <c r="BM95" s="32"/>
      <c r="BP95" s="32"/>
      <c r="BQ95" s="32"/>
      <c r="BT95" s="32"/>
      <c r="BU95" s="32"/>
      <c r="BW95" s="32"/>
      <c r="BX95" s="32"/>
      <c r="BZ95" s="32"/>
      <c r="CA95" s="32"/>
      <c r="CC95" s="32"/>
      <c r="CD95" s="32"/>
      <c r="CF95" s="32"/>
      <c r="CI95" s="32"/>
      <c r="DJ95" s="33">
        <v>6.5</v>
      </c>
      <c r="DN95" s="40">
        <v>5.6</v>
      </c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32"/>
      <c r="EC95" s="40">
        <v>6</v>
      </c>
      <c r="ED95" s="40"/>
      <c r="EE95" s="32"/>
      <c r="EF95" s="32"/>
      <c r="EG95" s="32"/>
      <c r="EH95" s="40">
        <v>6</v>
      </c>
      <c r="EI95" s="32"/>
      <c r="EJ95" s="32"/>
      <c r="EK95" s="32"/>
      <c r="EL95" s="32"/>
      <c r="EM95" s="32"/>
      <c r="EN95" s="32"/>
      <c r="EO95" s="32"/>
      <c r="EP95" s="32"/>
      <c r="EQ95" s="32"/>
      <c r="ER95" s="40"/>
      <c r="ES95" s="40"/>
      <c r="ET95" s="40"/>
      <c r="EU95" s="32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>
        <v>11.3</v>
      </c>
      <c r="FL95" s="40"/>
      <c r="FM95" s="40"/>
      <c r="FN95" s="32"/>
      <c r="FO95" s="32"/>
      <c r="FP95" s="40"/>
      <c r="FQ95" s="40"/>
      <c r="FR95" s="32"/>
      <c r="FS95" s="32"/>
      <c r="FT95" s="40"/>
      <c r="FU95" s="40"/>
      <c r="FV95" s="32"/>
      <c r="FW95" s="32"/>
      <c r="FX95" s="40"/>
      <c r="FY95" s="40"/>
      <c r="FZ95" s="40"/>
      <c r="GA95" s="32"/>
      <c r="GB95" s="40"/>
      <c r="GC95" s="32"/>
      <c r="GD95" s="40">
        <v>14.3</v>
      </c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9"/>
      <c r="HM95" s="42">
        <v>21.1</v>
      </c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s="33" customFormat="1" ht="12.75">
      <c r="A96" s="19">
        <f t="shared" si="10"/>
        <v>93</v>
      </c>
      <c r="B96" s="32">
        <f t="shared" si="8"/>
        <v>9</v>
      </c>
      <c r="C96" s="27"/>
      <c r="D96" s="24"/>
      <c r="E96" s="3"/>
      <c r="F96" s="29"/>
      <c r="G96" s="28"/>
      <c r="H96" s="47"/>
      <c r="I96" s="28"/>
      <c r="J96" s="3"/>
      <c r="K96" s="3">
        <v>9</v>
      </c>
      <c r="L96" s="28"/>
      <c r="M96" s="30" t="s">
        <v>288</v>
      </c>
      <c r="N96" s="30" t="s">
        <v>232</v>
      </c>
      <c r="O96" s="8">
        <v>1977</v>
      </c>
      <c r="P96" s="31">
        <f t="shared" si="9"/>
        <v>70.4</v>
      </c>
      <c r="Q96" s="32">
        <f t="shared" si="11"/>
        <v>9</v>
      </c>
      <c r="R96" s="32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32"/>
      <c r="AS96" s="49"/>
      <c r="AT96" s="32"/>
      <c r="AU96" s="49"/>
      <c r="AV96" s="49"/>
      <c r="AX96" s="33">
        <v>12</v>
      </c>
      <c r="AY96" s="49"/>
      <c r="BA96" s="49"/>
      <c r="BB96" s="49"/>
      <c r="BD96" s="49"/>
      <c r="BE96" s="49"/>
      <c r="BG96" s="49"/>
      <c r="BH96" s="49"/>
      <c r="BJ96" s="49"/>
      <c r="BK96" s="49"/>
      <c r="BL96" s="33">
        <v>5</v>
      </c>
      <c r="BM96" s="32"/>
      <c r="BN96" s="49"/>
      <c r="BO96" s="49"/>
      <c r="BP96" s="32"/>
      <c r="BQ96" s="32"/>
      <c r="BR96" s="49"/>
      <c r="BS96" s="49"/>
      <c r="BT96" s="32"/>
      <c r="BU96" s="32"/>
      <c r="BV96" s="49"/>
      <c r="BW96" s="32"/>
      <c r="BX96" s="32"/>
      <c r="BY96" s="49"/>
      <c r="BZ96" s="32"/>
      <c r="CA96" s="32"/>
      <c r="CB96" s="49"/>
      <c r="CC96" s="32"/>
      <c r="CD96" s="32"/>
      <c r="CF96" s="32"/>
      <c r="CG96" s="33">
        <v>5.8</v>
      </c>
      <c r="CH96" s="49"/>
      <c r="CI96" s="32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33">
        <v>6</v>
      </c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32"/>
      <c r="DO96" s="32"/>
      <c r="DP96" s="32"/>
      <c r="DQ96" s="32"/>
      <c r="DR96" s="32"/>
      <c r="DS96" s="40">
        <v>6.9</v>
      </c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40">
        <v>6.1</v>
      </c>
      <c r="ES96" s="40"/>
      <c r="ET96" s="40"/>
      <c r="EU96" s="32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>
        <v>8</v>
      </c>
      <c r="FI96" s="40"/>
      <c r="FJ96" s="40"/>
      <c r="FK96" s="40"/>
      <c r="FL96" s="40"/>
      <c r="FM96" s="40"/>
      <c r="FN96" s="40">
        <v>6.3</v>
      </c>
      <c r="FO96" s="32"/>
      <c r="FP96" s="40"/>
      <c r="FQ96" s="40"/>
      <c r="FR96" s="32"/>
      <c r="FS96" s="32"/>
      <c r="FT96" s="40"/>
      <c r="FU96" s="40"/>
      <c r="FV96" s="32"/>
      <c r="FW96" s="32"/>
      <c r="FX96" s="40"/>
      <c r="FY96" s="40"/>
      <c r="FZ96" s="40"/>
      <c r="GA96" s="32"/>
      <c r="GB96" s="40"/>
      <c r="GC96" s="32"/>
      <c r="GD96" s="40">
        <v>14.3</v>
      </c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s="33" customFormat="1" ht="12.75">
      <c r="A97" s="19">
        <f t="shared" si="10"/>
        <v>94</v>
      </c>
      <c r="B97" s="32">
        <f t="shared" si="8"/>
        <v>10</v>
      </c>
      <c r="C97" s="27"/>
      <c r="D97" s="28"/>
      <c r="E97" s="3"/>
      <c r="F97" s="29"/>
      <c r="G97" s="28"/>
      <c r="H97" s="47"/>
      <c r="I97" s="28"/>
      <c r="J97" s="3"/>
      <c r="K97" s="3">
        <v>10</v>
      </c>
      <c r="L97" s="28"/>
      <c r="M97" s="30" t="s">
        <v>139</v>
      </c>
      <c r="N97" s="30" t="s">
        <v>140</v>
      </c>
      <c r="O97" s="8">
        <v>1955</v>
      </c>
      <c r="P97" s="31">
        <f t="shared" si="9"/>
        <v>70.1</v>
      </c>
      <c r="Q97" s="32">
        <f t="shared" si="11"/>
        <v>10</v>
      </c>
      <c r="R97" s="32"/>
      <c r="AR97" s="32"/>
      <c r="AT97" s="32"/>
      <c r="CG97" s="33">
        <v>5.8</v>
      </c>
      <c r="CI97" s="33">
        <v>10</v>
      </c>
      <c r="CL97" s="33">
        <v>5</v>
      </c>
      <c r="CS97" s="33">
        <v>6.3</v>
      </c>
      <c r="DN97" s="40">
        <v>5.6</v>
      </c>
      <c r="DO97" s="40"/>
      <c r="DP97" s="40">
        <v>9.8</v>
      </c>
      <c r="DQ97" s="40"/>
      <c r="DR97" s="40"/>
      <c r="DS97" s="40">
        <v>6.9</v>
      </c>
      <c r="DT97" s="40"/>
      <c r="DU97" s="40"/>
      <c r="DV97" s="40"/>
      <c r="DW97" s="40"/>
      <c r="DX97" s="40"/>
      <c r="DY97" s="40"/>
      <c r="DZ97" s="40"/>
      <c r="EA97" s="40"/>
      <c r="EB97" s="32"/>
      <c r="EC97" s="40">
        <v>6</v>
      </c>
      <c r="ED97" s="40"/>
      <c r="EE97" s="32"/>
      <c r="EF97" s="40"/>
      <c r="EG97" s="40"/>
      <c r="EH97" s="40"/>
      <c r="EI97" s="32"/>
      <c r="EJ97" s="40"/>
      <c r="EK97" s="32"/>
      <c r="EL97" s="32"/>
      <c r="EM97" s="40">
        <v>5.5</v>
      </c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40"/>
      <c r="EZ97" s="32"/>
      <c r="FA97" s="32"/>
      <c r="FB97" s="32"/>
      <c r="FC97" s="40">
        <v>9.2</v>
      </c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40"/>
      <c r="GQ97" s="32"/>
      <c r="GR97" s="40"/>
      <c r="GS97" s="32"/>
      <c r="GT97" s="32"/>
      <c r="GU97" s="40"/>
      <c r="GV97" s="32"/>
      <c r="GW97" s="40" t="s">
        <v>29</v>
      </c>
      <c r="GX97" s="40"/>
      <c r="GY97" s="32"/>
      <c r="GZ97" s="32"/>
      <c r="HA97" s="40"/>
      <c r="HB97" s="32"/>
      <c r="HC97" s="32"/>
      <c r="HD97" s="40"/>
      <c r="HE97" s="32"/>
      <c r="HF97" s="40"/>
      <c r="HG97" s="32"/>
      <c r="HH97" s="32"/>
      <c r="HI97" s="32"/>
      <c r="HJ97" s="32"/>
      <c r="HK97" s="32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</row>
    <row r="98" spans="1:256" s="33" customFormat="1" ht="12.75">
      <c r="A98" s="19">
        <f t="shared" si="10"/>
        <v>95</v>
      </c>
      <c r="B98" s="32">
        <f t="shared" si="8"/>
        <v>5</v>
      </c>
      <c r="C98" s="27"/>
      <c r="D98" s="28"/>
      <c r="E98" s="24"/>
      <c r="F98" s="29"/>
      <c r="G98" s="28"/>
      <c r="H98" s="47">
        <v>2</v>
      </c>
      <c r="I98" s="28"/>
      <c r="J98" s="3"/>
      <c r="K98" s="3">
        <v>3</v>
      </c>
      <c r="L98" s="28"/>
      <c r="M98" s="30" t="s">
        <v>170</v>
      </c>
      <c r="N98" s="30" t="s">
        <v>107</v>
      </c>
      <c r="O98" s="8">
        <v>1976</v>
      </c>
      <c r="P98" s="31">
        <f t="shared" si="9"/>
        <v>68.30000000000001</v>
      </c>
      <c r="Q98" s="32">
        <f t="shared" si="11"/>
        <v>5</v>
      </c>
      <c r="R98" s="32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M98" s="49"/>
      <c r="AN98" s="49"/>
      <c r="AO98" s="33">
        <v>10.9</v>
      </c>
      <c r="AP98" s="49"/>
      <c r="AQ98" s="49"/>
      <c r="AR98" s="32"/>
      <c r="AS98" s="49"/>
      <c r="AT98" s="32"/>
      <c r="AU98" s="49"/>
      <c r="AV98" s="42">
        <v>21.1</v>
      </c>
      <c r="AW98" s="32"/>
      <c r="AX98" s="49"/>
      <c r="AY98" s="49"/>
      <c r="AZ98" s="32"/>
      <c r="BA98" s="49"/>
      <c r="BB98" s="49"/>
      <c r="BC98" s="32"/>
      <c r="BD98" s="49"/>
      <c r="BE98" s="49"/>
      <c r="BF98" s="32"/>
      <c r="BG98" s="49"/>
      <c r="BH98" s="49"/>
      <c r="BI98" s="32"/>
      <c r="BJ98" s="49"/>
      <c r="BK98" s="49"/>
      <c r="BL98" s="32"/>
      <c r="BM98" s="32"/>
      <c r="BN98" s="49"/>
      <c r="BO98" s="49"/>
      <c r="BP98" s="32"/>
      <c r="BQ98" s="32"/>
      <c r="BR98" s="49"/>
      <c r="BS98" s="49"/>
      <c r="BT98" s="32"/>
      <c r="BU98" s="32"/>
      <c r="BV98" s="49"/>
      <c r="BW98" s="32"/>
      <c r="BX98" s="32"/>
      <c r="BY98" s="49"/>
      <c r="BZ98" s="32"/>
      <c r="CA98" s="32"/>
      <c r="CB98" s="49"/>
      <c r="CC98" s="32"/>
      <c r="CD98" s="32"/>
      <c r="CE98" s="49"/>
      <c r="CF98" s="32"/>
      <c r="CG98" s="49"/>
      <c r="CH98" s="49"/>
      <c r="CI98" s="32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40"/>
      <c r="ET98" s="32"/>
      <c r="EU98" s="32"/>
      <c r="EV98" s="32"/>
      <c r="EW98" s="40"/>
      <c r="EX98" s="32"/>
      <c r="EY98" s="40"/>
      <c r="EZ98" s="32"/>
      <c r="FA98" s="40"/>
      <c r="FB98" s="32"/>
      <c r="FC98" s="40">
        <v>9.2</v>
      </c>
      <c r="FD98" s="32"/>
      <c r="FE98" s="40"/>
      <c r="FF98" s="32"/>
      <c r="FG98" s="32"/>
      <c r="FH98" s="40"/>
      <c r="FI98" s="32"/>
      <c r="FJ98" s="32"/>
      <c r="FK98" s="40"/>
      <c r="FL98" s="32"/>
      <c r="FM98" s="32"/>
      <c r="FN98" s="40"/>
      <c r="FO98" s="32"/>
      <c r="FP98" s="32"/>
      <c r="FQ98" s="32"/>
      <c r="FR98" s="40">
        <v>6</v>
      </c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9"/>
      <c r="HM98" s="39"/>
      <c r="HN98" s="39"/>
      <c r="HO98" s="39"/>
      <c r="HP98" s="42">
        <v>21.1</v>
      </c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s="33" customFormat="1" ht="12.75">
      <c r="A99" s="19">
        <f t="shared" si="10"/>
        <v>96</v>
      </c>
      <c r="B99" s="32">
        <f t="shared" si="8"/>
        <v>5</v>
      </c>
      <c r="C99" s="27"/>
      <c r="D99" s="28"/>
      <c r="E99" s="3"/>
      <c r="F99" s="29"/>
      <c r="G99" s="28"/>
      <c r="H99" s="47">
        <v>1</v>
      </c>
      <c r="I99" s="28"/>
      <c r="J99" s="3"/>
      <c r="K99" s="3">
        <v>4</v>
      </c>
      <c r="L99" s="28"/>
      <c r="M99" s="30" t="s">
        <v>67</v>
      </c>
      <c r="N99" s="30" t="s">
        <v>88</v>
      </c>
      <c r="O99" s="8">
        <v>1974</v>
      </c>
      <c r="P99" s="31">
        <f t="shared" si="9"/>
        <v>65</v>
      </c>
      <c r="Q99" s="32">
        <f t="shared" si="11"/>
        <v>5</v>
      </c>
      <c r="R99" s="32"/>
      <c r="T99" s="33">
        <v>10</v>
      </c>
      <c r="AR99" s="32"/>
      <c r="AT99" s="32"/>
      <c r="AW99" s="32"/>
      <c r="AZ99" s="32"/>
      <c r="BC99" s="32"/>
      <c r="BF99" s="32"/>
      <c r="BI99" s="32"/>
      <c r="BL99" s="32"/>
      <c r="BM99" s="32"/>
      <c r="BP99" s="32"/>
      <c r="BQ99" s="32"/>
      <c r="BT99" s="32"/>
      <c r="BU99" s="32"/>
      <c r="BW99" s="32"/>
      <c r="BX99" s="32"/>
      <c r="BZ99" s="32"/>
      <c r="CA99" s="32"/>
      <c r="CC99" s="32"/>
      <c r="CD99" s="32"/>
      <c r="CF99" s="32"/>
      <c r="CI99" s="32"/>
      <c r="DA99" s="33">
        <v>10.4</v>
      </c>
      <c r="DN99" s="40"/>
      <c r="DO99" s="40"/>
      <c r="DP99" s="40"/>
      <c r="DQ99" s="40"/>
      <c r="DR99" s="40"/>
      <c r="DS99" s="40"/>
      <c r="DT99" s="32"/>
      <c r="DU99" s="40"/>
      <c r="DV99" s="40">
        <v>8.5</v>
      </c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40"/>
      <c r="GY99" s="32"/>
      <c r="GZ99" s="32"/>
      <c r="HA99" s="32"/>
      <c r="HB99" s="32"/>
      <c r="HC99" s="32"/>
      <c r="HD99" s="42">
        <v>21.1</v>
      </c>
      <c r="HE99" s="32"/>
      <c r="HF99" s="32"/>
      <c r="HG99" s="32"/>
      <c r="HH99" s="32"/>
      <c r="HI99" s="32"/>
      <c r="HJ99" s="32"/>
      <c r="HK99" s="32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40"/>
      <c r="IG99" s="40"/>
      <c r="IH99" s="40"/>
      <c r="II99" s="40"/>
      <c r="IJ99" s="40"/>
      <c r="IK99" s="40"/>
      <c r="IL99" s="40"/>
      <c r="IM99" s="40">
        <v>15</v>
      </c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s="33" customFormat="1" ht="12.75">
      <c r="A100" s="19">
        <f t="shared" si="10"/>
        <v>97</v>
      </c>
      <c r="B100" s="32">
        <f aca="true" t="shared" si="12" ref="B100:B131">SUM(C100:L100)</f>
        <v>6</v>
      </c>
      <c r="C100" s="27"/>
      <c r="D100" s="28"/>
      <c r="E100" s="3"/>
      <c r="F100" s="29"/>
      <c r="G100" s="28"/>
      <c r="H100" s="47">
        <v>1</v>
      </c>
      <c r="I100" s="28"/>
      <c r="J100" s="3"/>
      <c r="K100" s="3">
        <v>5</v>
      </c>
      <c r="L100" s="28"/>
      <c r="M100" s="30" t="s">
        <v>376</v>
      </c>
      <c r="N100" s="30" t="s">
        <v>82</v>
      </c>
      <c r="O100" s="8">
        <v>1956</v>
      </c>
      <c r="P100" s="31">
        <f aca="true" t="shared" si="13" ref="P100:P131">SUM(R100:IV100)</f>
        <v>63.99999999999999</v>
      </c>
      <c r="Q100" s="32">
        <f t="shared" si="11"/>
        <v>6</v>
      </c>
      <c r="R100" s="32"/>
      <c r="AI100" s="33">
        <v>8.2</v>
      </c>
      <c r="AR100" s="32"/>
      <c r="AT100" s="32"/>
      <c r="AW100" s="32"/>
      <c r="AX100" s="33">
        <v>12</v>
      </c>
      <c r="AZ100" s="32"/>
      <c r="BC100" s="32"/>
      <c r="BF100" s="32"/>
      <c r="BI100" s="32"/>
      <c r="BL100" s="32"/>
      <c r="BM100" s="32"/>
      <c r="BP100" s="32"/>
      <c r="BQ100" s="32"/>
      <c r="BR100" s="42">
        <v>21.1</v>
      </c>
      <c r="BT100" s="32"/>
      <c r="BU100" s="32"/>
      <c r="BW100" s="32"/>
      <c r="BX100" s="32"/>
      <c r="BZ100" s="32"/>
      <c r="CA100" s="32"/>
      <c r="CC100" s="32"/>
      <c r="CD100" s="32"/>
      <c r="CF100" s="32"/>
      <c r="CG100" s="33">
        <v>5.8</v>
      </c>
      <c r="CI100" s="32"/>
      <c r="CW100" s="49"/>
      <c r="CZ100" s="49"/>
      <c r="DA100" s="33">
        <v>10.4</v>
      </c>
      <c r="DB100" s="49"/>
      <c r="DD100" s="49"/>
      <c r="DE100" s="49"/>
      <c r="DG100" s="49"/>
      <c r="DI100" s="49"/>
      <c r="DJ100" s="33">
        <v>6.5</v>
      </c>
      <c r="DK100" s="49"/>
      <c r="DL100" s="49"/>
      <c r="DM100" s="49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s="33" customFormat="1" ht="12.75">
      <c r="A101" s="19">
        <f t="shared" si="10"/>
        <v>98</v>
      </c>
      <c r="B101" s="32">
        <f t="shared" si="12"/>
        <v>6</v>
      </c>
      <c r="C101" s="27"/>
      <c r="D101" s="28"/>
      <c r="E101" s="3"/>
      <c r="F101" s="29"/>
      <c r="G101" s="28"/>
      <c r="H101" s="47"/>
      <c r="I101" s="28"/>
      <c r="J101" s="3"/>
      <c r="K101" s="3">
        <v>6</v>
      </c>
      <c r="L101" s="28"/>
      <c r="M101" s="30" t="s">
        <v>144</v>
      </c>
      <c r="N101" s="30" t="s">
        <v>50</v>
      </c>
      <c r="O101" s="8">
        <v>1959</v>
      </c>
      <c r="P101" s="31">
        <f t="shared" si="13"/>
        <v>51.1</v>
      </c>
      <c r="Q101" s="32">
        <f t="shared" si="11"/>
        <v>6</v>
      </c>
      <c r="R101" s="32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32"/>
      <c r="AS101" s="49"/>
      <c r="AT101" s="32"/>
      <c r="AU101" s="49"/>
      <c r="AX101" s="49"/>
      <c r="BA101" s="49"/>
      <c r="BD101" s="49"/>
      <c r="BG101" s="49"/>
      <c r="BH101" s="33">
        <v>12.5</v>
      </c>
      <c r="BJ101" s="49"/>
      <c r="BK101" s="49"/>
      <c r="BM101" s="32"/>
      <c r="BN101" s="49"/>
      <c r="BO101" s="49"/>
      <c r="BP101" s="33">
        <v>12.3</v>
      </c>
      <c r="BQ101" s="32"/>
      <c r="BR101" s="49"/>
      <c r="BS101" s="49"/>
      <c r="BU101" s="32"/>
      <c r="BV101" s="49"/>
      <c r="BX101" s="32"/>
      <c r="BY101" s="49"/>
      <c r="CA101" s="32"/>
      <c r="CB101" s="49"/>
      <c r="CC101" s="33">
        <v>7</v>
      </c>
      <c r="CD101" s="32"/>
      <c r="CF101" s="32"/>
      <c r="CG101" s="33">
        <v>5.8</v>
      </c>
      <c r="CH101" s="49"/>
      <c r="CI101" s="32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33">
        <v>6</v>
      </c>
      <c r="DM101" s="49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40"/>
      <c r="IG101" s="40"/>
      <c r="IH101" s="40"/>
      <c r="II101" s="40"/>
      <c r="IJ101" s="40"/>
      <c r="IK101" s="40">
        <v>7.5</v>
      </c>
      <c r="IL101" s="40"/>
      <c r="IM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s="33" customFormat="1" ht="12.75">
      <c r="A102" s="19">
        <f t="shared" si="10"/>
        <v>99</v>
      </c>
      <c r="B102" s="32">
        <f t="shared" si="12"/>
        <v>5</v>
      </c>
      <c r="C102" s="27"/>
      <c r="D102" s="28"/>
      <c r="E102" s="3"/>
      <c r="F102" s="29"/>
      <c r="G102" s="28"/>
      <c r="H102" s="47">
        <v>1</v>
      </c>
      <c r="I102" s="28"/>
      <c r="J102" s="3"/>
      <c r="K102" s="3">
        <v>4</v>
      </c>
      <c r="L102" s="28"/>
      <c r="M102" s="30" t="s">
        <v>147</v>
      </c>
      <c r="N102" s="30" t="s">
        <v>148</v>
      </c>
      <c r="O102" s="8">
        <v>1982</v>
      </c>
      <c r="P102" s="31">
        <f t="shared" si="13"/>
        <v>47.400000000000006</v>
      </c>
      <c r="Q102" s="32">
        <f t="shared" si="11"/>
        <v>5</v>
      </c>
      <c r="R102" s="32"/>
      <c r="AG102" s="49"/>
      <c r="AI102" s="33">
        <v>8.2</v>
      </c>
      <c r="AJ102" s="49"/>
      <c r="AK102" s="49"/>
      <c r="AL102" s="49"/>
      <c r="AM102" s="49"/>
      <c r="AN102" s="49"/>
      <c r="AO102" s="49"/>
      <c r="AP102" s="49"/>
      <c r="AQ102" s="49"/>
      <c r="AR102" s="32"/>
      <c r="AS102" s="49"/>
      <c r="AT102" s="32"/>
      <c r="AU102" s="49"/>
      <c r="AV102" s="49"/>
      <c r="AW102" s="32"/>
      <c r="AX102" s="49"/>
      <c r="AY102" s="49"/>
      <c r="AZ102" s="32"/>
      <c r="BA102" s="49"/>
      <c r="BB102" s="49"/>
      <c r="BC102" s="32"/>
      <c r="BD102" s="49"/>
      <c r="BE102" s="49"/>
      <c r="BF102" s="32"/>
      <c r="BG102" s="49"/>
      <c r="BH102" s="49"/>
      <c r="BI102" s="32"/>
      <c r="BJ102" s="49"/>
      <c r="BK102" s="49"/>
      <c r="BL102" s="32"/>
      <c r="BN102" s="49"/>
      <c r="BO102" s="49"/>
      <c r="BP102" s="32"/>
      <c r="BR102" s="49"/>
      <c r="BS102" s="49"/>
      <c r="BT102" s="32"/>
      <c r="BV102" s="49"/>
      <c r="BW102" s="32"/>
      <c r="BY102" s="49"/>
      <c r="BZ102" s="32"/>
      <c r="CA102" s="33">
        <v>6</v>
      </c>
      <c r="CB102" s="49"/>
      <c r="CC102" s="32"/>
      <c r="CD102" s="32"/>
      <c r="CF102" s="32"/>
      <c r="CG102" s="33">
        <v>5.8</v>
      </c>
      <c r="CH102" s="49"/>
      <c r="CI102" s="32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40">
        <v>6.3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40"/>
      <c r="FT102" s="32"/>
      <c r="FU102" s="32"/>
      <c r="FV102" s="32"/>
      <c r="FW102" s="42">
        <v>21.1</v>
      </c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</row>
    <row r="103" spans="1:256" s="33" customFormat="1" ht="12.75">
      <c r="A103" s="19">
        <f t="shared" si="10"/>
        <v>100</v>
      </c>
      <c r="B103" s="32">
        <f t="shared" si="12"/>
        <v>6</v>
      </c>
      <c r="C103" s="27"/>
      <c r="D103" s="28"/>
      <c r="E103" s="3"/>
      <c r="F103" s="29"/>
      <c r="G103" s="28"/>
      <c r="H103" s="47"/>
      <c r="I103" s="28"/>
      <c r="J103" s="3"/>
      <c r="K103" s="3">
        <v>5</v>
      </c>
      <c r="L103" s="28">
        <v>1</v>
      </c>
      <c r="M103" s="30" t="s">
        <v>151</v>
      </c>
      <c r="N103" s="30" t="s">
        <v>48</v>
      </c>
      <c r="O103" s="8">
        <v>1960</v>
      </c>
      <c r="P103" s="31">
        <f t="shared" si="13"/>
        <v>44</v>
      </c>
      <c r="Q103" s="32">
        <f t="shared" si="11"/>
        <v>6</v>
      </c>
      <c r="R103" s="32"/>
      <c r="AR103" s="32"/>
      <c r="AT103" s="32"/>
      <c r="BM103" s="33">
        <v>2.5</v>
      </c>
      <c r="CG103" s="33">
        <v>5.8</v>
      </c>
      <c r="CI103" s="33">
        <v>10</v>
      </c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>
        <v>5.4</v>
      </c>
      <c r="DZ103" s="32"/>
      <c r="EA103" s="32"/>
      <c r="EB103" s="32"/>
      <c r="EC103" s="40">
        <v>6</v>
      </c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40"/>
      <c r="ES103" s="32"/>
      <c r="ET103" s="40"/>
      <c r="EU103" s="32"/>
      <c r="EV103" s="40"/>
      <c r="EW103" s="32"/>
      <c r="EX103" s="40"/>
      <c r="EY103" s="40"/>
      <c r="EZ103" s="40"/>
      <c r="FA103" s="32"/>
      <c r="FB103" s="40"/>
      <c r="FC103" s="40"/>
      <c r="FD103" s="40"/>
      <c r="FE103" s="32"/>
      <c r="FF103" s="40"/>
      <c r="FG103" s="40"/>
      <c r="FH103" s="32"/>
      <c r="FI103" s="40"/>
      <c r="FJ103" s="40"/>
      <c r="FK103" s="32"/>
      <c r="FL103" s="40"/>
      <c r="FM103" s="40"/>
      <c r="FN103" s="32"/>
      <c r="FO103" s="32"/>
      <c r="FP103" s="40"/>
      <c r="FQ103" s="40"/>
      <c r="FR103" s="32"/>
      <c r="FS103" s="32"/>
      <c r="FT103" s="40"/>
      <c r="FU103" s="40"/>
      <c r="FV103" s="32"/>
      <c r="FW103" s="32"/>
      <c r="FX103" s="40"/>
      <c r="FY103" s="40"/>
      <c r="FZ103" s="40"/>
      <c r="GA103" s="32"/>
      <c r="GB103" s="40"/>
      <c r="GC103" s="32"/>
      <c r="GD103" s="40">
        <v>14.3</v>
      </c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</row>
    <row r="104" spans="1:256" s="33" customFormat="1" ht="12.75">
      <c r="A104" s="19">
        <f t="shared" si="10"/>
        <v>101</v>
      </c>
      <c r="B104" s="32">
        <f t="shared" si="12"/>
        <v>3</v>
      </c>
      <c r="C104" s="27"/>
      <c r="D104" s="28"/>
      <c r="E104" s="3"/>
      <c r="F104" s="29"/>
      <c r="G104" s="28"/>
      <c r="H104" s="47">
        <v>1</v>
      </c>
      <c r="I104" s="28"/>
      <c r="J104" s="3"/>
      <c r="K104" s="3">
        <v>2</v>
      </c>
      <c r="L104" s="28"/>
      <c r="M104" s="30" t="s">
        <v>133</v>
      </c>
      <c r="N104" s="30" t="s">
        <v>62</v>
      </c>
      <c r="O104" s="8">
        <v>1974</v>
      </c>
      <c r="P104" s="31">
        <f t="shared" si="13"/>
        <v>43.900000000000006</v>
      </c>
      <c r="Q104" s="32">
        <f t="shared" si="11"/>
        <v>3</v>
      </c>
      <c r="R104" s="32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2"/>
      <c r="AS104" s="49"/>
      <c r="AT104" s="32"/>
      <c r="AU104" s="49"/>
      <c r="AV104" s="49"/>
      <c r="AW104" s="32"/>
      <c r="AX104" s="49"/>
      <c r="AY104" s="49"/>
      <c r="AZ104" s="32"/>
      <c r="BA104" s="49"/>
      <c r="BB104" s="49"/>
      <c r="BC104" s="32"/>
      <c r="BD104" s="49"/>
      <c r="BE104" s="49"/>
      <c r="BF104" s="32"/>
      <c r="BG104" s="49"/>
      <c r="BH104" s="49"/>
      <c r="BI104" s="32"/>
      <c r="BJ104" s="49"/>
      <c r="BK104" s="49"/>
      <c r="BL104" s="32"/>
      <c r="BM104" s="32"/>
      <c r="BN104" s="49"/>
      <c r="BO104" s="49"/>
      <c r="BP104" s="32"/>
      <c r="BQ104" s="32"/>
      <c r="BR104" s="42">
        <v>21.1</v>
      </c>
      <c r="BS104" s="49"/>
      <c r="BT104" s="32"/>
      <c r="BU104" s="32"/>
      <c r="BV104" s="49"/>
      <c r="BW104" s="32"/>
      <c r="BX104" s="32"/>
      <c r="BY104" s="49"/>
      <c r="BZ104" s="32"/>
      <c r="CA104" s="32"/>
      <c r="CB104" s="49"/>
      <c r="CC104" s="32"/>
      <c r="CD104" s="32"/>
      <c r="CE104" s="49"/>
      <c r="CF104" s="32"/>
      <c r="CG104" s="49"/>
      <c r="CH104" s="49"/>
      <c r="CI104" s="32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40"/>
      <c r="ES104" s="32"/>
      <c r="ET104" s="40"/>
      <c r="EU104" s="32"/>
      <c r="EV104" s="40"/>
      <c r="EW104" s="32"/>
      <c r="EX104" s="40"/>
      <c r="EY104" s="40"/>
      <c r="EZ104" s="40"/>
      <c r="FA104" s="32"/>
      <c r="FB104" s="40"/>
      <c r="FC104" s="40"/>
      <c r="FD104" s="40"/>
      <c r="FE104" s="32"/>
      <c r="FF104" s="40"/>
      <c r="FG104" s="40"/>
      <c r="FH104" s="32"/>
      <c r="FI104" s="40"/>
      <c r="FJ104" s="40"/>
      <c r="FK104" s="32"/>
      <c r="FL104" s="40"/>
      <c r="FM104" s="40"/>
      <c r="FN104" s="32"/>
      <c r="FO104" s="32"/>
      <c r="FP104" s="40"/>
      <c r="FQ104" s="40"/>
      <c r="FR104" s="32"/>
      <c r="FS104" s="32"/>
      <c r="FT104" s="40"/>
      <c r="FU104" s="40"/>
      <c r="FV104" s="32"/>
      <c r="FW104" s="32"/>
      <c r="FX104" s="40"/>
      <c r="FY104" s="40"/>
      <c r="FZ104" s="40"/>
      <c r="GA104" s="32"/>
      <c r="GB104" s="40"/>
      <c r="GC104" s="32"/>
      <c r="GD104" s="40">
        <v>14.3</v>
      </c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40">
        <v>8.5</v>
      </c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</row>
    <row r="105" spans="1:256" s="33" customFormat="1" ht="12.75">
      <c r="A105" s="19">
        <f t="shared" si="10"/>
        <v>102</v>
      </c>
      <c r="B105" s="32">
        <f t="shared" si="12"/>
        <v>2</v>
      </c>
      <c r="C105" s="27"/>
      <c r="D105" s="28"/>
      <c r="E105" s="3"/>
      <c r="F105" s="29"/>
      <c r="G105" s="28"/>
      <c r="H105" s="47">
        <v>2</v>
      </c>
      <c r="I105" s="28"/>
      <c r="J105" s="3"/>
      <c r="K105" s="3"/>
      <c r="L105" s="28"/>
      <c r="M105" s="30" t="s">
        <v>444</v>
      </c>
      <c r="N105" s="30" t="s">
        <v>445</v>
      </c>
      <c r="O105" s="8">
        <v>1975</v>
      </c>
      <c r="P105" s="31">
        <f t="shared" si="13"/>
        <v>42.2</v>
      </c>
      <c r="Q105" s="32">
        <f t="shared" si="11"/>
        <v>2</v>
      </c>
      <c r="R105" s="32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2">
        <v>21.1</v>
      </c>
      <c r="AS105" s="49"/>
      <c r="AT105" s="32"/>
      <c r="AU105" s="49"/>
      <c r="AV105" s="49"/>
      <c r="AW105" s="42">
        <v>21.1</v>
      </c>
      <c r="AX105" s="49"/>
      <c r="AY105" s="49"/>
      <c r="AZ105" s="32"/>
      <c r="BA105" s="49"/>
      <c r="BB105" s="49"/>
      <c r="BC105" s="32"/>
      <c r="BD105" s="49"/>
      <c r="BE105" s="49"/>
      <c r="BF105" s="32"/>
      <c r="BG105" s="49"/>
      <c r="BH105" s="49"/>
      <c r="BI105" s="32"/>
      <c r="BJ105" s="49"/>
      <c r="BK105" s="49"/>
      <c r="BL105" s="32"/>
      <c r="BM105" s="32"/>
      <c r="BN105" s="49"/>
      <c r="BO105" s="49"/>
      <c r="BP105" s="32"/>
      <c r="BQ105" s="32"/>
      <c r="BR105" s="49"/>
      <c r="BS105" s="49"/>
      <c r="BT105" s="32"/>
      <c r="BU105" s="32"/>
      <c r="BV105" s="49"/>
      <c r="BW105" s="32"/>
      <c r="BX105" s="32"/>
      <c r="BY105" s="49"/>
      <c r="BZ105" s="32"/>
      <c r="CA105" s="32"/>
      <c r="CB105" s="49"/>
      <c r="CC105" s="32"/>
      <c r="CD105" s="32"/>
      <c r="CE105" s="49"/>
      <c r="CF105" s="32"/>
      <c r="CG105" s="49"/>
      <c r="CH105" s="49"/>
      <c r="CI105" s="32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</row>
    <row r="106" spans="1:256" s="33" customFormat="1" ht="12.75">
      <c r="A106" s="19">
        <f t="shared" si="10"/>
        <v>103</v>
      </c>
      <c r="B106" s="32">
        <f t="shared" si="12"/>
        <v>1</v>
      </c>
      <c r="C106" s="27"/>
      <c r="D106" s="28"/>
      <c r="E106" s="3"/>
      <c r="F106" s="29">
        <v>1</v>
      </c>
      <c r="G106" s="28"/>
      <c r="H106" s="47"/>
      <c r="I106" s="28"/>
      <c r="J106" s="3"/>
      <c r="K106" s="3"/>
      <c r="L106" s="28"/>
      <c r="M106" s="30" t="s">
        <v>91</v>
      </c>
      <c r="N106" s="30" t="s">
        <v>155</v>
      </c>
      <c r="O106" s="8"/>
      <c r="P106" s="31">
        <f t="shared" si="13"/>
        <v>42.2</v>
      </c>
      <c r="Q106" s="32">
        <f t="shared" si="11"/>
        <v>1</v>
      </c>
      <c r="R106" s="32"/>
      <c r="S106" s="8"/>
      <c r="T106" s="8"/>
      <c r="U106" s="49"/>
      <c r="V106" s="8"/>
      <c r="W106" s="8"/>
      <c r="X106" s="49"/>
      <c r="Y106" s="8"/>
      <c r="Z106" s="8"/>
      <c r="AA106" s="49"/>
      <c r="AB106" s="8"/>
      <c r="AC106" s="8"/>
      <c r="AD106" s="49"/>
      <c r="AE106" s="8"/>
      <c r="AF106" s="49"/>
      <c r="AG106" s="49"/>
      <c r="AH106" s="48">
        <v>42.2</v>
      </c>
      <c r="AI106" s="49"/>
      <c r="AJ106" s="49"/>
      <c r="AK106" s="49"/>
      <c r="AL106" s="49"/>
      <c r="AM106" s="49"/>
      <c r="AN106" s="49"/>
      <c r="AO106" s="49"/>
      <c r="AP106" s="49"/>
      <c r="AQ106" s="49"/>
      <c r="AR106" s="32"/>
      <c r="AS106" s="49"/>
      <c r="AT106" s="32"/>
      <c r="AU106" s="49"/>
      <c r="AV106" s="49"/>
      <c r="AW106" s="32"/>
      <c r="AX106" s="49"/>
      <c r="AY106" s="49"/>
      <c r="AZ106" s="32"/>
      <c r="BA106" s="49"/>
      <c r="BB106" s="49"/>
      <c r="BC106" s="32"/>
      <c r="BD106" s="49"/>
      <c r="BE106" s="49"/>
      <c r="BF106" s="32"/>
      <c r="BG106" s="49"/>
      <c r="BH106" s="49"/>
      <c r="BI106" s="32"/>
      <c r="BJ106" s="49"/>
      <c r="BK106" s="49"/>
      <c r="BL106" s="32"/>
      <c r="BM106" s="32"/>
      <c r="BN106" s="49"/>
      <c r="BO106" s="49"/>
      <c r="BP106" s="32"/>
      <c r="BQ106" s="32"/>
      <c r="BR106" s="49"/>
      <c r="BS106" s="49"/>
      <c r="BT106" s="32"/>
      <c r="BU106" s="32"/>
      <c r="BV106" s="49"/>
      <c r="BW106" s="32"/>
      <c r="BX106" s="32"/>
      <c r="BY106" s="49"/>
      <c r="BZ106" s="32"/>
      <c r="CA106" s="32"/>
      <c r="CB106" s="49"/>
      <c r="CC106" s="32"/>
      <c r="CD106" s="32"/>
      <c r="CE106" s="49"/>
      <c r="CF106" s="32"/>
      <c r="CG106" s="49"/>
      <c r="CH106" s="49"/>
      <c r="CI106" s="32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</row>
    <row r="107" spans="1:256" s="33" customFormat="1" ht="12.75">
      <c r="A107" s="19">
        <f t="shared" si="10"/>
        <v>104</v>
      </c>
      <c r="B107" s="32">
        <f t="shared" si="12"/>
        <v>2</v>
      </c>
      <c r="C107" s="22"/>
      <c r="D107" s="28"/>
      <c r="E107" s="3"/>
      <c r="F107" s="29"/>
      <c r="G107" s="28"/>
      <c r="H107" s="47">
        <v>2</v>
      </c>
      <c r="I107" s="28"/>
      <c r="J107" s="3"/>
      <c r="K107" s="3"/>
      <c r="L107" s="28"/>
      <c r="M107" s="30" t="s">
        <v>123</v>
      </c>
      <c r="N107" s="30" t="s">
        <v>245</v>
      </c>
      <c r="O107" s="8">
        <v>1950</v>
      </c>
      <c r="P107" s="31">
        <f t="shared" si="13"/>
        <v>42.2</v>
      </c>
      <c r="Q107" s="32">
        <f t="shared" si="11"/>
        <v>2</v>
      </c>
      <c r="R107" s="32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2">
        <v>21.1</v>
      </c>
      <c r="AM107" s="49"/>
      <c r="AN107" s="49"/>
      <c r="AO107" s="49"/>
      <c r="AP107" s="49"/>
      <c r="AQ107" s="49"/>
      <c r="AR107" s="32"/>
      <c r="AS107" s="49"/>
      <c r="AT107" s="32"/>
      <c r="AU107" s="49"/>
      <c r="AV107" s="49"/>
      <c r="AW107" s="32"/>
      <c r="AX107" s="49"/>
      <c r="AY107" s="49"/>
      <c r="AZ107" s="32"/>
      <c r="BA107" s="49"/>
      <c r="BB107" s="49"/>
      <c r="BC107" s="32"/>
      <c r="BD107" s="49"/>
      <c r="BE107" s="49"/>
      <c r="BF107" s="32"/>
      <c r="BG107" s="49"/>
      <c r="BH107" s="49"/>
      <c r="BI107" s="32"/>
      <c r="BJ107" s="49"/>
      <c r="BK107" s="49"/>
      <c r="BL107" s="32"/>
      <c r="BM107" s="32"/>
      <c r="BN107" s="49"/>
      <c r="BO107" s="49"/>
      <c r="BP107" s="32"/>
      <c r="BQ107" s="32"/>
      <c r="BR107" s="49"/>
      <c r="BS107" s="49"/>
      <c r="BT107" s="32"/>
      <c r="BU107" s="32"/>
      <c r="BV107" s="49"/>
      <c r="BW107" s="32"/>
      <c r="BX107" s="32"/>
      <c r="BY107" s="49"/>
      <c r="BZ107" s="32"/>
      <c r="CA107" s="32"/>
      <c r="CB107" s="49"/>
      <c r="CC107" s="32"/>
      <c r="CD107" s="32"/>
      <c r="CE107" s="49"/>
      <c r="CF107" s="32"/>
      <c r="CG107" s="49"/>
      <c r="CH107" s="49"/>
      <c r="CI107" s="32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40" t="s">
        <v>29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9"/>
      <c r="HM107" s="39"/>
      <c r="HN107" s="39"/>
      <c r="HO107" s="39"/>
      <c r="HP107" s="42">
        <v>21.1</v>
      </c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</row>
    <row r="108" spans="1:256" s="33" customFormat="1" ht="12.75">
      <c r="A108" s="19">
        <f t="shared" si="10"/>
        <v>105</v>
      </c>
      <c r="B108" s="32">
        <f t="shared" si="12"/>
        <v>2</v>
      </c>
      <c r="C108" s="27"/>
      <c r="D108" s="28"/>
      <c r="E108" s="3"/>
      <c r="F108" s="29"/>
      <c r="G108" s="28"/>
      <c r="H108" s="47">
        <v>2</v>
      </c>
      <c r="I108" s="28"/>
      <c r="J108" s="3"/>
      <c r="K108" s="3"/>
      <c r="L108" s="28"/>
      <c r="M108" s="30" t="s">
        <v>244</v>
      </c>
      <c r="N108" s="30" t="s">
        <v>225</v>
      </c>
      <c r="O108" s="8">
        <v>1964</v>
      </c>
      <c r="P108" s="31">
        <f t="shared" si="13"/>
        <v>42.2</v>
      </c>
      <c r="Q108" s="32">
        <f t="shared" si="11"/>
        <v>2</v>
      </c>
      <c r="R108" s="32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2">
        <v>21.1</v>
      </c>
      <c r="AM108" s="49"/>
      <c r="AN108" s="49"/>
      <c r="AO108" s="49"/>
      <c r="AP108" s="49"/>
      <c r="AQ108" s="49"/>
      <c r="AR108" s="32"/>
      <c r="AS108" s="49"/>
      <c r="AT108" s="32"/>
      <c r="AU108" s="49"/>
      <c r="AV108" s="49"/>
      <c r="AW108" s="32"/>
      <c r="AX108" s="49"/>
      <c r="AY108" s="49"/>
      <c r="AZ108" s="32"/>
      <c r="BA108" s="49"/>
      <c r="BB108" s="49"/>
      <c r="BC108" s="32"/>
      <c r="BD108" s="49"/>
      <c r="BE108" s="49"/>
      <c r="BF108" s="32"/>
      <c r="BG108" s="49"/>
      <c r="BH108" s="49"/>
      <c r="BI108" s="32"/>
      <c r="BJ108" s="49"/>
      <c r="BK108" s="49"/>
      <c r="BL108" s="32"/>
      <c r="BM108" s="32"/>
      <c r="BN108" s="49"/>
      <c r="BO108" s="49"/>
      <c r="BP108" s="32"/>
      <c r="BQ108" s="32"/>
      <c r="BR108" s="49"/>
      <c r="BS108" s="49"/>
      <c r="BT108" s="32"/>
      <c r="BU108" s="32"/>
      <c r="BV108" s="49"/>
      <c r="BW108" s="32"/>
      <c r="BX108" s="32"/>
      <c r="BY108" s="49"/>
      <c r="BZ108" s="32"/>
      <c r="CA108" s="32"/>
      <c r="CB108" s="49"/>
      <c r="CC108" s="32"/>
      <c r="CD108" s="32"/>
      <c r="CE108" s="49"/>
      <c r="CF108" s="32"/>
      <c r="CG108" s="49"/>
      <c r="CH108" s="49"/>
      <c r="CI108" s="32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9"/>
      <c r="HM108" s="39"/>
      <c r="HN108" s="39"/>
      <c r="HO108" s="39"/>
      <c r="HP108" s="42">
        <v>21.1</v>
      </c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40"/>
      <c r="IG108" s="40"/>
      <c r="IH108" s="40"/>
      <c r="II108" s="40"/>
      <c r="IJ108" s="40"/>
      <c r="IK108" s="40"/>
      <c r="IL108" s="40"/>
      <c r="IM108" s="40"/>
      <c r="IN108" s="19"/>
      <c r="IO108" s="40"/>
      <c r="IP108" s="40"/>
      <c r="IQ108" s="40"/>
      <c r="IR108" s="40"/>
      <c r="IS108" s="40"/>
      <c r="IT108" s="40"/>
      <c r="IU108" s="40"/>
      <c r="IV108" s="40"/>
    </row>
    <row r="109" spans="1:256" s="33" customFormat="1" ht="12.75">
      <c r="A109" s="19">
        <f t="shared" si="10"/>
        <v>106</v>
      </c>
      <c r="B109" s="32">
        <f t="shared" si="12"/>
        <v>5</v>
      </c>
      <c r="C109" s="27"/>
      <c r="D109" s="28"/>
      <c r="E109" s="3"/>
      <c r="F109" s="29"/>
      <c r="G109" s="28"/>
      <c r="H109" s="47">
        <v>1</v>
      </c>
      <c r="I109" s="28"/>
      <c r="J109" s="3">
        <v>1</v>
      </c>
      <c r="K109" s="3">
        <v>2</v>
      </c>
      <c r="L109" s="28">
        <v>1</v>
      </c>
      <c r="M109" s="30" t="s">
        <v>222</v>
      </c>
      <c r="N109" s="30" t="s">
        <v>223</v>
      </c>
      <c r="O109" s="8">
        <v>1967</v>
      </c>
      <c r="P109" s="31">
        <f t="shared" si="13"/>
        <v>40.7</v>
      </c>
      <c r="Q109" s="32">
        <f t="shared" si="11"/>
        <v>5</v>
      </c>
      <c r="R109" s="32"/>
      <c r="AR109" s="32"/>
      <c r="AT109" s="32"/>
      <c r="AV109" s="42">
        <v>21.1</v>
      </c>
      <c r="AW109" s="32"/>
      <c r="AZ109" s="32"/>
      <c r="BC109" s="32"/>
      <c r="BF109" s="32"/>
      <c r="BI109" s="32"/>
      <c r="BL109" s="32"/>
      <c r="BM109" s="33">
        <v>2.5</v>
      </c>
      <c r="BP109" s="32"/>
      <c r="BQ109" s="32"/>
      <c r="BT109" s="32"/>
      <c r="BU109" s="32"/>
      <c r="BW109" s="32"/>
      <c r="BX109" s="32"/>
      <c r="BZ109" s="32"/>
      <c r="CA109" s="32"/>
      <c r="CC109" s="32"/>
      <c r="CD109" s="32"/>
      <c r="CF109" s="32"/>
      <c r="CI109" s="32"/>
      <c r="DN109" s="40">
        <v>5.6</v>
      </c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32"/>
      <c r="EC109" s="40"/>
      <c r="ED109" s="40"/>
      <c r="EE109" s="32"/>
      <c r="EF109" s="40"/>
      <c r="EG109" s="40"/>
      <c r="EH109" s="40"/>
      <c r="EI109" s="32"/>
      <c r="EJ109" s="40"/>
      <c r="EK109" s="32"/>
      <c r="EL109" s="32"/>
      <c r="EM109" s="40">
        <v>5.5</v>
      </c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40">
        <v>6</v>
      </c>
      <c r="HW109" s="39"/>
      <c r="HX109" s="39"/>
      <c r="HY109" s="39"/>
      <c r="HZ109" s="39"/>
      <c r="IA109" s="39"/>
      <c r="IB109" s="39"/>
      <c r="IC109" s="39"/>
      <c r="ID109" s="39"/>
      <c r="IE109" s="39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</row>
    <row r="110" spans="1:256" s="33" customFormat="1" ht="12.75">
      <c r="A110" s="19">
        <f t="shared" si="10"/>
        <v>107</v>
      </c>
      <c r="B110" s="32">
        <f t="shared" si="12"/>
        <v>5</v>
      </c>
      <c r="C110" s="27"/>
      <c r="D110" s="28"/>
      <c r="E110" s="3"/>
      <c r="F110" s="29"/>
      <c r="G110" s="28"/>
      <c r="H110" s="47"/>
      <c r="I110" s="28"/>
      <c r="J110" s="3"/>
      <c r="K110" s="3">
        <v>5</v>
      </c>
      <c r="L110" s="28"/>
      <c r="M110" s="30" t="s">
        <v>181</v>
      </c>
      <c r="N110" s="30" t="s">
        <v>182</v>
      </c>
      <c r="O110" s="8">
        <v>1950</v>
      </c>
      <c r="P110" s="31">
        <f t="shared" si="13"/>
        <v>40.6</v>
      </c>
      <c r="Q110" s="32">
        <f t="shared" si="11"/>
        <v>5</v>
      </c>
      <c r="R110" s="32"/>
      <c r="S110" s="49"/>
      <c r="T110" s="49"/>
      <c r="V110" s="49"/>
      <c r="W110" s="49"/>
      <c r="Y110" s="49"/>
      <c r="Z110" s="49"/>
      <c r="AB110" s="49"/>
      <c r="AC110" s="49"/>
      <c r="AE110" s="49"/>
      <c r="AF110" s="33">
        <v>10.1</v>
      </c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32"/>
      <c r="AS110" s="49"/>
      <c r="AT110" s="32"/>
      <c r="AU110" s="49"/>
      <c r="AW110" s="32"/>
      <c r="AX110" s="49"/>
      <c r="AZ110" s="32"/>
      <c r="BA110" s="49"/>
      <c r="BB110" s="33">
        <v>9</v>
      </c>
      <c r="BC110" s="32"/>
      <c r="BD110" s="49"/>
      <c r="BF110" s="32"/>
      <c r="BG110" s="49"/>
      <c r="BH110" s="33">
        <v>8</v>
      </c>
      <c r="BI110" s="32"/>
      <c r="BJ110" s="49"/>
      <c r="BK110" s="49"/>
      <c r="BL110" s="32"/>
      <c r="BM110" s="32"/>
      <c r="BN110" s="49"/>
      <c r="BO110" s="49"/>
      <c r="BP110" s="32"/>
      <c r="BQ110" s="32"/>
      <c r="BR110" s="49"/>
      <c r="BS110" s="49"/>
      <c r="BT110" s="32"/>
      <c r="BU110" s="32"/>
      <c r="BV110" s="49"/>
      <c r="BW110" s="32"/>
      <c r="BX110" s="32"/>
      <c r="BY110" s="49"/>
      <c r="BZ110" s="32"/>
      <c r="CA110" s="32"/>
      <c r="CB110" s="49"/>
      <c r="CC110" s="32"/>
      <c r="CD110" s="32"/>
      <c r="CE110" s="49"/>
      <c r="CF110" s="32"/>
      <c r="CG110" s="49"/>
      <c r="CH110" s="49"/>
      <c r="CI110" s="32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40">
        <v>6</v>
      </c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40"/>
      <c r="IG110" s="40"/>
      <c r="IH110" s="40"/>
      <c r="II110" s="40"/>
      <c r="IJ110" s="40"/>
      <c r="IK110" s="40">
        <v>7.5</v>
      </c>
      <c r="IL110" s="40"/>
      <c r="IM110" s="40"/>
      <c r="IO110" s="40"/>
      <c r="IP110" s="40"/>
      <c r="IQ110" s="40"/>
      <c r="IR110" s="40"/>
      <c r="IS110" s="40"/>
      <c r="IT110" s="40"/>
      <c r="IU110" s="40"/>
      <c r="IV110" s="40"/>
    </row>
    <row r="111" spans="1:256" s="33" customFormat="1" ht="12.75">
      <c r="A111" s="19">
        <f t="shared" si="10"/>
        <v>108</v>
      </c>
      <c r="B111" s="32">
        <f t="shared" si="12"/>
        <v>6</v>
      </c>
      <c r="C111" s="27"/>
      <c r="D111" s="28"/>
      <c r="E111" s="3"/>
      <c r="F111" s="29"/>
      <c r="G111" s="28"/>
      <c r="H111" s="47"/>
      <c r="I111" s="28"/>
      <c r="J111" s="3"/>
      <c r="K111" s="3">
        <v>4</v>
      </c>
      <c r="L111" s="28">
        <v>2</v>
      </c>
      <c r="M111" s="30" t="s">
        <v>270</v>
      </c>
      <c r="N111" s="30" t="s">
        <v>153</v>
      </c>
      <c r="O111" s="8">
        <v>1948</v>
      </c>
      <c r="P111" s="31">
        <f t="shared" si="13"/>
        <v>35.5</v>
      </c>
      <c r="Q111" s="32">
        <f t="shared" si="11"/>
        <v>6</v>
      </c>
      <c r="R111" s="32"/>
      <c r="S111" s="33">
        <v>5.8</v>
      </c>
      <c r="AF111" s="33">
        <v>10.1</v>
      </c>
      <c r="AG111" s="49"/>
      <c r="AI111" s="33" t="s">
        <v>29</v>
      </c>
      <c r="AJ111" s="49"/>
      <c r="AK111" s="49"/>
      <c r="AL111" s="49"/>
      <c r="AM111" s="49"/>
      <c r="AN111" s="49"/>
      <c r="AO111" s="49"/>
      <c r="AP111" s="49"/>
      <c r="AQ111" s="49"/>
      <c r="AR111" s="32"/>
      <c r="AS111" s="49"/>
      <c r="AT111" s="32"/>
      <c r="AU111" s="49"/>
      <c r="AV111" s="49"/>
      <c r="AW111" s="32"/>
      <c r="AX111" s="49"/>
      <c r="AY111" s="49"/>
      <c r="AZ111" s="32"/>
      <c r="BA111" s="49"/>
      <c r="BB111" s="49"/>
      <c r="BC111" s="32"/>
      <c r="BD111" s="33">
        <v>1.6</v>
      </c>
      <c r="BE111" s="49"/>
      <c r="BF111" s="32"/>
      <c r="BG111" s="49"/>
      <c r="BH111" s="49"/>
      <c r="BI111" s="32"/>
      <c r="BJ111" s="49"/>
      <c r="BK111" s="49"/>
      <c r="BL111" s="32"/>
      <c r="BM111" s="32"/>
      <c r="BN111" s="49"/>
      <c r="BO111" s="49"/>
      <c r="BP111" s="32"/>
      <c r="BQ111" s="32"/>
      <c r="BR111" s="49"/>
      <c r="BS111" s="49"/>
      <c r="BT111" s="32"/>
      <c r="BU111" s="32"/>
      <c r="BV111" s="49"/>
      <c r="BW111" s="32"/>
      <c r="BX111" s="32"/>
      <c r="BY111" s="49"/>
      <c r="BZ111" s="32"/>
      <c r="CA111" s="32"/>
      <c r="CB111" s="49"/>
      <c r="CC111" s="32"/>
      <c r="CD111" s="32"/>
      <c r="CE111" s="49"/>
      <c r="CF111" s="32"/>
      <c r="CG111" s="49"/>
      <c r="CH111" s="49"/>
      <c r="CI111" s="32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40">
        <v>6.3</v>
      </c>
      <c r="EU111" s="32"/>
      <c r="EV111" s="32"/>
      <c r="EW111" s="32"/>
      <c r="EX111" s="40"/>
      <c r="EY111" s="40"/>
      <c r="EZ111" s="32"/>
      <c r="FA111" s="32"/>
      <c r="FB111" s="40"/>
      <c r="FC111" s="40"/>
      <c r="FD111" s="32"/>
      <c r="FE111" s="32"/>
      <c r="FF111" s="40"/>
      <c r="FG111" s="32"/>
      <c r="FH111" s="32"/>
      <c r="FI111" s="40"/>
      <c r="FJ111" s="32"/>
      <c r="FK111" s="32"/>
      <c r="FL111" s="40"/>
      <c r="FM111" s="32"/>
      <c r="FN111" s="32"/>
      <c r="FO111" s="32"/>
      <c r="FP111" s="40">
        <v>10.2</v>
      </c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40">
        <v>1.5</v>
      </c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</row>
    <row r="112" spans="1:256" s="33" customFormat="1" ht="12.75">
      <c r="A112" s="19">
        <f t="shared" si="10"/>
        <v>109</v>
      </c>
      <c r="B112" s="32">
        <f t="shared" si="12"/>
        <v>3</v>
      </c>
      <c r="C112" s="27"/>
      <c r="D112" s="28"/>
      <c r="E112" s="3"/>
      <c r="F112" s="29"/>
      <c r="G112" s="28"/>
      <c r="H112" s="47"/>
      <c r="I112" s="28"/>
      <c r="J112" s="3"/>
      <c r="K112" s="3">
        <v>3</v>
      </c>
      <c r="L112" s="28"/>
      <c r="M112" s="30" t="s">
        <v>289</v>
      </c>
      <c r="N112" s="30" t="s">
        <v>39</v>
      </c>
      <c r="O112" s="8">
        <v>1968</v>
      </c>
      <c r="P112" s="31">
        <f t="shared" si="13"/>
        <v>35.5</v>
      </c>
      <c r="Q112" s="32">
        <f t="shared" si="11"/>
        <v>3</v>
      </c>
      <c r="R112" s="32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32"/>
      <c r="AS112" s="49"/>
      <c r="AT112" s="32"/>
      <c r="AU112" s="49"/>
      <c r="AV112" s="49"/>
      <c r="AW112" s="32"/>
      <c r="AX112" s="33">
        <v>12</v>
      </c>
      <c r="AY112" s="49"/>
      <c r="AZ112" s="32"/>
      <c r="BA112" s="49"/>
      <c r="BB112" s="49"/>
      <c r="BC112" s="32"/>
      <c r="BD112" s="49"/>
      <c r="BE112" s="49"/>
      <c r="BF112" s="32"/>
      <c r="BG112" s="49"/>
      <c r="BH112" s="49"/>
      <c r="BI112" s="32"/>
      <c r="BJ112" s="49"/>
      <c r="BK112" s="49"/>
      <c r="BL112" s="32"/>
      <c r="BM112" s="32"/>
      <c r="BN112" s="49"/>
      <c r="BO112" s="49"/>
      <c r="BP112" s="32"/>
      <c r="BQ112" s="32"/>
      <c r="BR112" s="49"/>
      <c r="BS112" s="49"/>
      <c r="BT112" s="32"/>
      <c r="BU112" s="32"/>
      <c r="BV112" s="49"/>
      <c r="BW112" s="32"/>
      <c r="BX112" s="32"/>
      <c r="BY112" s="49"/>
      <c r="BZ112" s="32"/>
      <c r="CA112" s="32"/>
      <c r="CB112" s="49"/>
      <c r="CC112" s="32"/>
      <c r="CD112" s="32"/>
      <c r="CE112" s="49"/>
      <c r="CF112" s="32"/>
      <c r="CG112" s="49"/>
      <c r="CH112" s="49"/>
      <c r="CI112" s="32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40"/>
      <c r="ES112" s="32"/>
      <c r="ET112" s="40"/>
      <c r="EU112" s="32"/>
      <c r="EV112" s="40"/>
      <c r="EW112" s="32"/>
      <c r="EX112" s="40"/>
      <c r="EY112" s="40"/>
      <c r="EZ112" s="40"/>
      <c r="FA112" s="32"/>
      <c r="FB112" s="40"/>
      <c r="FC112" s="40">
        <v>9.2</v>
      </c>
      <c r="FD112" s="40"/>
      <c r="FE112" s="32"/>
      <c r="FF112" s="40"/>
      <c r="FG112" s="40"/>
      <c r="FH112" s="32"/>
      <c r="FI112" s="40"/>
      <c r="FJ112" s="40"/>
      <c r="FK112" s="32"/>
      <c r="FL112" s="40"/>
      <c r="FM112" s="40"/>
      <c r="FN112" s="32"/>
      <c r="FO112" s="32"/>
      <c r="FP112" s="40"/>
      <c r="FQ112" s="40"/>
      <c r="FR112" s="32"/>
      <c r="FS112" s="32"/>
      <c r="FT112" s="40"/>
      <c r="FU112" s="40"/>
      <c r="FV112" s="32"/>
      <c r="FW112" s="32"/>
      <c r="FX112" s="40"/>
      <c r="FY112" s="40"/>
      <c r="FZ112" s="40"/>
      <c r="GA112" s="32"/>
      <c r="GB112" s="40"/>
      <c r="GC112" s="32"/>
      <c r="GD112" s="40">
        <v>14.3</v>
      </c>
      <c r="GE112" s="32"/>
      <c r="GF112" s="32"/>
      <c r="GG112" s="40"/>
      <c r="GH112" s="32"/>
      <c r="GI112" s="32"/>
      <c r="GJ112" s="40"/>
      <c r="GK112" s="32"/>
      <c r="GL112" s="40"/>
      <c r="GM112" s="32"/>
      <c r="GN112" s="32"/>
      <c r="GO112" s="40"/>
      <c r="GP112" s="40"/>
      <c r="GQ112" s="32"/>
      <c r="GR112" s="32"/>
      <c r="GS112" s="32"/>
      <c r="GT112" s="40"/>
      <c r="GU112" s="40"/>
      <c r="GV112" s="32"/>
      <c r="GW112" s="32"/>
      <c r="GX112" s="40"/>
      <c r="GY112" s="32"/>
      <c r="GZ112" s="40"/>
      <c r="HA112" s="40"/>
      <c r="HB112" s="32"/>
      <c r="HC112" s="32"/>
      <c r="HD112" s="40"/>
      <c r="HE112" s="32"/>
      <c r="HF112" s="40"/>
      <c r="HG112" s="32"/>
      <c r="HH112" s="32"/>
      <c r="HI112" s="32"/>
      <c r="HJ112" s="32"/>
      <c r="HK112" s="32"/>
      <c r="HL112" s="39"/>
      <c r="HM112" s="39"/>
      <c r="HN112" s="40"/>
      <c r="HO112" s="39"/>
      <c r="HP112" s="39"/>
      <c r="HQ112" s="40"/>
      <c r="HR112" s="39"/>
      <c r="HS112" s="40"/>
      <c r="HT112" s="39"/>
      <c r="HU112" s="39"/>
      <c r="HV112" s="40"/>
      <c r="HW112" s="39"/>
      <c r="HX112" s="39"/>
      <c r="HY112" s="39"/>
      <c r="HZ112" s="39"/>
      <c r="IA112" s="39"/>
      <c r="IB112" s="39"/>
      <c r="IC112" s="39"/>
      <c r="ID112" s="40"/>
      <c r="IE112" s="39"/>
      <c r="IF112" s="40"/>
      <c r="IG112" s="40"/>
      <c r="IH112" s="40"/>
      <c r="IJ112" s="40"/>
      <c r="IK112" s="40"/>
      <c r="IL112" s="40"/>
      <c r="IN112" s="40"/>
      <c r="IO112" s="40"/>
      <c r="IP112" s="40"/>
      <c r="IQ112" s="40"/>
      <c r="IR112" s="40"/>
      <c r="IS112" s="40"/>
      <c r="IT112" s="40"/>
      <c r="IU112" s="40"/>
      <c r="IV112" s="40"/>
    </row>
    <row r="113" spans="1:256" s="33" customFormat="1" ht="12.75">
      <c r="A113" s="19">
        <f t="shared" si="10"/>
        <v>110</v>
      </c>
      <c r="B113" s="32">
        <f t="shared" si="12"/>
        <v>2</v>
      </c>
      <c r="C113" s="27"/>
      <c r="D113" s="28"/>
      <c r="E113" s="3"/>
      <c r="F113" s="29"/>
      <c r="G113" s="28"/>
      <c r="H113" s="47">
        <v>1</v>
      </c>
      <c r="I113" s="28"/>
      <c r="J113" s="3"/>
      <c r="K113" s="3">
        <v>1</v>
      </c>
      <c r="L113" s="28"/>
      <c r="M113" s="30" t="s">
        <v>286</v>
      </c>
      <c r="N113" s="30" t="s">
        <v>115</v>
      </c>
      <c r="O113" s="8">
        <v>1977</v>
      </c>
      <c r="P113" s="31">
        <f t="shared" si="13"/>
        <v>35.400000000000006</v>
      </c>
      <c r="Q113" s="32">
        <f t="shared" si="11"/>
        <v>2</v>
      </c>
      <c r="R113" s="32"/>
      <c r="AR113" s="32"/>
      <c r="AT113" s="32"/>
      <c r="AV113" s="42">
        <v>21.1</v>
      </c>
      <c r="AW113" s="32"/>
      <c r="AZ113" s="32"/>
      <c r="BC113" s="32"/>
      <c r="BF113" s="32"/>
      <c r="BI113" s="32"/>
      <c r="BL113" s="32"/>
      <c r="BM113" s="32"/>
      <c r="BP113" s="32"/>
      <c r="BQ113" s="32"/>
      <c r="BT113" s="32"/>
      <c r="BU113" s="32"/>
      <c r="BW113" s="32"/>
      <c r="BX113" s="32"/>
      <c r="BZ113" s="32"/>
      <c r="CA113" s="32"/>
      <c r="CC113" s="32"/>
      <c r="CD113" s="32"/>
      <c r="CF113" s="32"/>
      <c r="CI113" s="32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>
        <v>14.3</v>
      </c>
      <c r="GE113" s="40"/>
      <c r="GF113" s="40"/>
      <c r="GG113" s="40"/>
      <c r="GH113" s="40"/>
      <c r="GI113" s="40"/>
      <c r="GJ113" s="40"/>
      <c r="GK113" s="40"/>
      <c r="GL113" s="40"/>
      <c r="GM113" s="32"/>
      <c r="GN113" s="32"/>
      <c r="GO113" s="40"/>
      <c r="GP113" s="40"/>
      <c r="GQ113" s="32"/>
      <c r="GR113" s="40"/>
      <c r="GS113" s="32"/>
      <c r="GT113" s="40"/>
      <c r="GU113" s="40"/>
      <c r="GV113" s="32"/>
      <c r="GW113" s="40"/>
      <c r="GX113" s="40"/>
      <c r="GY113" s="32"/>
      <c r="GZ113" s="40"/>
      <c r="HA113" s="40"/>
      <c r="HB113" s="32"/>
      <c r="HC113" s="40"/>
      <c r="HD113" s="40"/>
      <c r="HE113" s="32"/>
      <c r="HF113" s="40"/>
      <c r="HG113" s="32"/>
      <c r="HH113" s="32"/>
      <c r="HI113" s="32"/>
      <c r="HJ113" s="32"/>
      <c r="HK113" s="32"/>
      <c r="HL113" s="39"/>
      <c r="HM113" s="39"/>
      <c r="HN113" s="39"/>
      <c r="HO113" s="40"/>
      <c r="HP113" s="39"/>
      <c r="HQ113" s="39"/>
      <c r="HR113" s="39"/>
      <c r="HS113" s="39"/>
      <c r="HT113" s="39"/>
      <c r="HU113" s="39"/>
      <c r="HV113" s="40"/>
      <c r="HW113" s="39"/>
      <c r="HX113" s="39"/>
      <c r="HY113" s="39"/>
      <c r="HZ113" s="39"/>
      <c r="IA113" s="39"/>
      <c r="IB113" s="40"/>
      <c r="IC113" s="39"/>
      <c r="ID113" s="39"/>
      <c r="IE113" s="39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</row>
    <row r="114" spans="1:256" s="33" customFormat="1" ht="12.75">
      <c r="A114" s="19">
        <f t="shared" si="10"/>
        <v>111</v>
      </c>
      <c r="B114" s="32">
        <f t="shared" si="12"/>
        <v>3</v>
      </c>
      <c r="C114" s="27"/>
      <c r="D114" s="28"/>
      <c r="E114" s="3"/>
      <c r="F114" s="29"/>
      <c r="G114" s="28"/>
      <c r="H114" s="47">
        <v>1</v>
      </c>
      <c r="I114" s="28"/>
      <c r="J114" s="3"/>
      <c r="K114" s="3">
        <v>2</v>
      </c>
      <c r="L114" s="28"/>
      <c r="M114" s="30" t="s">
        <v>356</v>
      </c>
      <c r="N114" s="30" t="s">
        <v>162</v>
      </c>
      <c r="O114" s="8">
        <v>1976</v>
      </c>
      <c r="P114" s="31">
        <f t="shared" si="13"/>
        <v>34.1</v>
      </c>
      <c r="Q114" s="32">
        <f t="shared" si="11"/>
        <v>3</v>
      </c>
      <c r="R114" s="32"/>
      <c r="AL114" s="42">
        <v>21.1</v>
      </c>
      <c r="AR114" s="32"/>
      <c r="AT114" s="32"/>
      <c r="AW114" s="32"/>
      <c r="AZ114" s="32"/>
      <c r="BC114" s="32"/>
      <c r="BF114" s="32"/>
      <c r="BI114" s="32"/>
      <c r="BL114" s="32"/>
      <c r="BM114" s="32"/>
      <c r="BP114" s="32"/>
      <c r="BQ114" s="32"/>
      <c r="BT114" s="32"/>
      <c r="BU114" s="32"/>
      <c r="BW114" s="32"/>
      <c r="BX114" s="32"/>
      <c r="BZ114" s="32"/>
      <c r="CA114" s="32"/>
      <c r="CC114" s="32"/>
      <c r="CD114" s="32"/>
      <c r="CF114" s="32"/>
      <c r="CI114" s="32"/>
      <c r="CJ114" s="33">
        <v>7</v>
      </c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32"/>
      <c r="EA114" s="32"/>
      <c r="EB114" s="32"/>
      <c r="EC114" s="40">
        <v>6</v>
      </c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</row>
    <row r="115" spans="1:256" s="33" customFormat="1" ht="12.75">
      <c r="A115" s="19">
        <f t="shared" si="10"/>
        <v>112</v>
      </c>
      <c r="B115" s="32">
        <f t="shared" si="12"/>
        <v>7</v>
      </c>
      <c r="C115" s="27"/>
      <c r="D115" s="28"/>
      <c r="E115" s="3"/>
      <c r="F115" s="29"/>
      <c r="G115" s="28"/>
      <c r="H115" s="47"/>
      <c r="I115" s="28"/>
      <c r="J115" s="3">
        <v>1</v>
      </c>
      <c r="K115" s="3">
        <v>3</v>
      </c>
      <c r="L115" s="28">
        <v>3</v>
      </c>
      <c r="M115" s="30" t="s">
        <v>186</v>
      </c>
      <c r="N115" s="30" t="s">
        <v>26</v>
      </c>
      <c r="O115" s="8">
        <v>1946</v>
      </c>
      <c r="P115" s="31">
        <f t="shared" si="13"/>
        <v>33.099999999999994</v>
      </c>
      <c r="Q115" s="32">
        <f t="shared" si="11"/>
        <v>7</v>
      </c>
      <c r="R115" s="32"/>
      <c r="AF115" s="33">
        <v>10.1</v>
      </c>
      <c r="AI115" s="33">
        <v>8.2</v>
      </c>
      <c r="AR115" s="32"/>
      <c r="AT115" s="32"/>
      <c r="BM115" s="33">
        <v>2.5</v>
      </c>
      <c r="BQ115" s="32"/>
      <c r="BT115" s="33">
        <v>5.6</v>
      </c>
      <c r="BU115" s="32"/>
      <c r="BW115" s="32"/>
      <c r="BX115" s="32"/>
      <c r="BZ115" s="32"/>
      <c r="CA115" s="32"/>
      <c r="CC115" s="32"/>
      <c r="CD115" s="32"/>
      <c r="CF115" s="32"/>
      <c r="CI115" s="32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32"/>
      <c r="ET115" s="32"/>
      <c r="EU115" s="40">
        <v>1.5</v>
      </c>
      <c r="EV115" s="40">
        <v>0.4</v>
      </c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9"/>
      <c r="HM115" s="39"/>
      <c r="HN115" s="39"/>
      <c r="HO115" s="39"/>
      <c r="HP115" s="39"/>
      <c r="HQ115" s="39"/>
      <c r="HR115" s="39"/>
      <c r="HS115" s="39"/>
      <c r="HT115" s="39"/>
      <c r="HU115" s="40">
        <v>4.8</v>
      </c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</row>
    <row r="116" spans="1:256" s="33" customFormat="1" ht="12.75">
      <c r="A116" s="19">
        <f t="shared" si="10"/>
        <v>113</v>
      </c>
      <c r="B116" s="32">
        <f t="shared" si="12"/>
        <v>3</v>
      </c>
      <c r="C116" s="27"/>
      <c r="D116" s="28"/>
      <c r="E116" s="3"/>
      <c r="F116" s="29"/>
      <c r="G116" s="28"/>
      <c r="H116" s="47"/>
      <c r="I116" s="28"/>
      <c r="J116" s="3"/>
      <c r="K116" s="3">
        <v>3</v>
      </c>
      <c r="L116" s="28"/>
      <c r="M116" s="30" t="s">
        <v>179</v>
      </c>
      <c r="N116" s="30" t="s">
        <v>180</v>
      </c>
      <c r="O116" s="8">
        <v>1977</v>
      </c>
      <c r="P116" s="31">
        <f t="shared" si="13"/>
        <v>29.8</v>
      </c>
      <c r="Q116" s="32">
        <f>COUNTIF(R116:IV116,"&gt;0")</f>
        <v>3</v>
      </c>
      <c r="R116" s="32"/>
      <c r="AR116" s="32"/>
      <c r="AT116" s="32"/>
      <c r="BB116" s="33">
        <v>9</v>
      </c>
      <c r="BM116" s="32"/>
      <c r="BP116" s="33">
        <v>12.3</v>
      </c>
      <c r="BQ116" s="32"/>
      <c r="BT116" s="32"/>
      <c r="BU116" s="32"/>
      <c r="BW116" s="32"/>
      <c r="BX116" s="32"/>
      <c r="BZ116" s="32"/>
      <c r="CA116" s="32"/>
      <c r="CC116" s="32"/>
      <c r="CD116" s="32"/>
      <c r="CF116" s="32"/>
      <c r="CI116" s="32"/>
      <c r="DK116" s="33">
        <v>8.5</v>
      </c>
      <c r="DL116" s="49"/>
      <c r="DM116" s="49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</row>
    <row r="117" spans="1:256" s="33" customFormat="1" ht="12.75">
      <c r="A117" s="19">
        <f t="shared" si="10"/>
        <v>114</v>
      </c>
      <c r="B117" s="32">
        <f t="shared" si="12"/>
        <v>2</v>
      </c>
      <c r="C117" s="27"/>
      <c r="D117" s="28"/>
      <c r="E117" s="3"/>
      <c r="F117" s="29"/>
      <c r="G117" s="28"/>
      <c r="H117" s="47">
        <v>1</v>
      </c>
      <c r="I117" s="28"/>
      <c r="J117" s="3"/>
      <c r="K117" s="3">
        <v>1</v>
      </c>
      <c r="L117" s="28"/>
      <c r="M117" s="30" t="s">
        <v>250</v>
      </c>
      <c r="N117" s="30" t="s">
        <v>240</v>
      </c>
      <c r="O117" s="8">
        <v>1974</v>
      </c>
      <c r="P117" s="31">
        <f t="shared" si="13"/>
        <v>29.6</v>
      </c>
      <c r="Q117" s="32">
        <f>COUNTIF(R117:IV117,"&gt;0")</f>
        <v>2</v>
      </c>
      <c r="R117" s="32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32"/>
      <c r="AS117" s="49"/>
      <c r="AT117" s="32"/>
      <c r="AU117" s="49"/>
      <c r="AV117" s="49"/>
      <c r="AW117" s="32"/>
      <c r="AX117" s="49"/>
      <c r="AY117" s="49"/>
      <c r="AZ117" s="32"/>
      <c r="BA117" s="49"/>
      <c r="BB117" s="49"/>
      <c r="BC117" s="32"/>
      <c r="BD117" s="49"/>
      <c r="BE117" s="49"/>
      <c r="BF117" s="32"/>
      <c r="BG117" s="49"/>
      <c r="BH117" s="49"/>
      <c r="BI117" s="32"/>
      <c r="BJ117" s="49"/>
      <c r="BK117" s="49"/>
      <c r="BL117" s="32"/>
      <c r="BM117" s="32"/>
      <c r="BN117" s="49"/>
      <c r="BO117" s="49"/>
      <c r="BP117" s="32"/>
      <c r="BQ117" s="32"/>
      <c r="BR117" s="49"/>
      <c r="BS117" s="49"/>
      <c r="BT117" s="32"/>
      <c r="BU117" s="32"/>
      <c r="BV117" s="49"/>
      <c r="BW117" s="32"/>
      <c r="BX117" s="32"/>
      <c r="BY117" s="49"/>
      <c r="BZ117" s="32"/>
      <c r="CA117" s="32"/>
      <c r="CB117" s="49"/>
      <c r="CC117" s="32"/>
      <c r="CD117" s="32"/>
      <c r="CE117" s="49"/>
      <c r="CF117" s="32"/>
      <c r="CG117" s="49"/>
      <c r="CH117" s="49"/>
      <c r="CI117" s="32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42">
        <v>21.1</v>
      </c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40">
        <v>8.5</v>
      </c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</row>
    <row r="118" spans="1:256" s="33" customFormat="1" ht="12.75">
      <c r="A118" s="19">
        <f t="shared" si="10"/>
        <v>115</v>
      </c>
      <c r="B118" s="32">
        <f t="shared" si="12"/>
        <v>2</v>
      </c>
      <c r="C118" s="27"/>
      <c r="D118" s="28"/>
      <c r="E118" s="3"/>
      <c r="F118" s="29"/>
      <c r="G118" s="28"/>
      <c r="H118" s="47">
        <v>1</v>
      </c>
      <c r="I118" s="28"/>
      <c r="J118" s="24"/>
      <c r="K118" s="24">
        <v>1</v>
      </c>
      <c r="L118" s="24"/>
      <c r="M118" s="30" t="s">
        <v>364</v>
      </c>
      <c r="N118" s="30" t="s">
        <v>96</v>
      </c>
      <c r="O118" s="8">
        <v>1972</v>
      </c>
      <c r="P118" s="31">
        <f t="shared" si="13"/>
        <v>26.700000000000003</v>
      </c>
      <c r="Q118" s="32">
        <f>COUNTIF(R118:IV118,"&gt;0")</f>
        <v>2</v>
      </c>
      <c r="R118" s="32"/>
      <c r="AR118" s="32"/>
      <c r="AT118" s="32"/>
      <c r="AW118" s="32"/>
      <c r="AZ118" s="32"/>
      <c r="BC118" s="32"/>
      <c r="BF118" s="32"/>
      <c r="BI118" s="32"/>
      <c r="BL118" s="32"/>
      <c r="BM118" s="32"/>
      <c r="BP118" s="32"/>
      <c r="BQ118" s="32"/>
      <c r="BT118" s="32"/>
      <c r="BU118" s="32"/>
      <c r="BW118" s="32"/>
      <c r="BX118" s="32"/>
      <c r="BZ118" s="32"/>
      <c r="CA118" s="32"/>
      <c r="CC118" s="32"/>
      <c r="CD118" s="32"/>
      <c r="CF118" s="32"/>
      <c r="CI118" s="32"/>
      <c r="DN118" s="40">
        <v>5.6</v>
      </c>
      <c r="DO118" s="40"/>
      <c r="DP118" s="40"/>
      <c r="DQ118" s="40"/>
      <c r="DR118" s="40"/>
      <c r="DS118" s="32"/>
      <c r="DT118" s="32"/>
      <c r="DU118" s="42">
        <v>21.1</v>
      </c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40"/>
      <c r="IG118" s="40"/>
      <c r="IH118" s="40"/>
      <c r="II118" s="40"/>
      <c r="IJ118" s="40"/>
      <c r="IK118" s="40"/>
      <c r="IL118" s="40"/>
      <c r="IM118" s="40"/>
      <c r="IO118" s="40"/>
      <c r="IP118" s="40"/>
      <c r="IQ118" s="40"/>
      <c r="IR118" s="40"/>
      <c r="IS118" s="40"/>
      <c r="IT118" s="40"/>
      <c r="IU118" s="40"/>
      <c r="IV118" s="40"/>
    </row>
    <row r="119" spans="1:256" s="33" customFormat="1" ht="12.75">
      <c r="A119" s="19">
        <f t="shared" si="10"/>
        <v>116</v>
      </c>
      <c r="B119" s="32">
        <f t="shared" si="12"/>
        <v>4</v>
      </c>
      <c r="C119" s="27"/>
      <c r="D119" s="28"/>
      <c r="E119" s="3"/>
      <c r="F119" s="29"/>
      <c r="G119" s="28"/>
      <c r="H119" s="47"/>
      <c r="I119" s="28"/>
      <c r="J119" s="3"/>
      <c r="K119" s="3">
        <v>4</v>
      </c>
      <c r="L119" s="28"/>
      <c r="M119" s="30" t="s">
        <v>164</v>
      </c>
      <c r="N119" s="30" t="s">
        <v>153</v>
      </c>
      <c r="O119" s="8">
        <v>1969</v>
      </c>
      <c r="P119" s="31">
        <f t="shared" si="13"/>
        <v>24.6</v>
      </c>
      <c r="Q119" s="32">
        <f>COUNTIF(R119:IV119,"&gt;0")</f>
        <v>4</v>
      </c>
      <c r="R119" s="32"/>
      <c r="AR119" s="32"/>
      <c r="AT119" s="32"/>
      <c r="AW119" s="32"/>
      <c r="AZ119" s="32"/>
      <c r="BC119" s="32"/>
      <c r="BF119" s="32"/>
      <c r="BI119" s="32"/>
      <c r="BL119" s="32"/>
      <c r="BM119" s="32"/>
      <c r="BP119" s="32"/>
      <c r="BQ119" s="32"/>
      <c r="BT119" s="32"/>
      <c r="BU119" s="32"/>
      <c r="BW119" s="32"/>
      <c r="BX119" s="32"/>
      <c r="BZ119" s="32"/>
      <c r="CA119" s="32"/>
      <c r="CC119" s="32"/>
      <c r="CD119" s="32"/>
      <c r="CF119" s="32"/>
      <c r="CI119" s="32"/>
      <c r="DE119" s="33">
        <v>7.3</v>
      </c>
      <c r="DH119" s="33">
        <v>4.8</v>
      </c>
      <c r="DL119" s="49"/>
      <c r="DM119" s="49"/>
      <c r="DN119" s="40">
        <v>5.6</v>
      </c>
      <c r="DO119" s="32"/>
      <c r="DP119" s="32"/>
      <c r="DQ119" s="32"/>
      <c r="DR119" s="32"/>
      <c r="DS119" s="40">
        <v>6.9</v>
      </c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40"/>
      <c r="IG119" s="40"/>
      <c r="IH119" s="40"/>
      <c r="II119" s="40"/>
      <c r="IJ119" s="40"/>
      <c r="IK119" s="40"/>
      <c r="IL119" s="40"/>
      <c r="IM119" s="40"/>
      <c r="IN119" s="36"/>
      <c r="IO119" s="40"/>
      <c r="IP119" s="40"/>
      <c r="IQ119" s="40"/>
      <c r="IR119" s="40"/>
      <c r="IS119" s="40"/>
      <c r="IT119" s="40"/>
      <c r="IU119" s="40"/>
      <c r="IV119" s="40"/>
    </row>
    <row r="120" spans="1:256" s="33" customFormat="1" ht="12.75">
      <c r="A120" s="19">
        <f t="shared" si="10"/>
        <v>117</v>
      </c>
      <c r="B120" s="32">
        <f t="shared" si="12"/>
        <v>4</v>
      </c>
      <c r="C120" s="27"/>
      <c r="D120" s="28"/>
      <c r="E120" s="3"/>
      <c r="F120" s="29"/>
      <c r="G120" s="28"/>
      <c r="H120" s="47"/>
      <c r="I120" s="28"/>
      <c r="J120" s="3"/>
      <c r="K120" s="3">
        <v>4</v>
      </c>
      <c r="L120" s="28"/>
      <c r="M120" s="30" t="s">
        <v>406</v>
      </c>
      <c r="N120" s="30" t="s">
        <v>407</v>
      </c>
      <c r="O120" s="8">
        <v>1976</v>
      </c>
      <c r="P120" s="31">
        <f t="shared" si="13"/>
        <v>24.400000000000002</v>
      </c>
      <c r="Q120" s="32">
        <f>COUNTIF(R120:IV120,"&gt;0")</f>
        <v>4</v>
      </c>
      <c r="R120" s="32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32"/>
      <c r="AS120" s="49"/>
      <c r="AT120" s="32"/>
      <c r="AU120" s="49"/>
      <c r="AV120" s="49"/>
      <c r="AX120" s="49"/>
      <c r="AY120" s="49"/>
      <c r="BA120" s="49"/>
      <c r="BB120" s="49"/>
      <c r="BD120" s="49"/>
      <c r="BE120" s="49"/>
      <c r="BG120" s="49"/>
      <c r="BH120" s="49"/>
      <c r="BJ120" s="49"/>
      <c r="BK120" s="49"/>
      <c r="BN120" s="49"/>
      <c r="BO120" s="49"/>
      <c r="BR120" s="49"/>
      <c r="BS120" s="49"/>
      <c r="BT120" s="33">
        <v>5.6</v>
      </c>
      <c r="BV120" s="49"/>
      <c r="BY120" s="49"/>
      <c r="CA120" s="33">
        <v>6</v>
      </c>
      <c r="CB120" s="49"/>
      <c r="CC120" s="33">
        <v>7</v>
      </c>
      <c r="CD120" s="32"/>
      <c r="CF120" s="32"/>
      <c r="CG120" s="33">
        <v>5.8</v>
      </c>
      <c r="CH120" s="49"/>
      <c r="CI120" s="32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40"/>
      <c r="IG120" s="40"/>
      <c r="IH120" s="40"/>
      <c r="II120" s="40"/>
      <c r="IJ120" s="40"/>
      <c r="IK120" s="40"/>
      <c r="IL120" s="40"/>
      <c r="IM120" s="40"/>
      <c r="IN120" s="36"/>
      <c r="IO120" s="40"/>
      <c r="IP120" s="40"/>
      <c r="IQ120" s="40"/>
      <c r="IR120" s="40"/>
      <c r="IS120" s="40"/>
      <c r="IT120" s="40"/>
      <c r="IU120" s="40"/>
      <c r="IV120" s="40"/>
    </row>
    <row r="121" spans="1:256" s="33" customFormat="1" ht="12.75">
      <c r="A121" s="19">
        <f t="shared" si="10"/>
        <v>118</v>
      </c>
      <c r="B121" s="32">
        <f t="shared" si="12"/>
        <v>3</v>
      </c>
      <c r="C121" s="27"/>
      <c r="D121" s="28"/>
      <c r="E121" s="3"/>
      <c r="F121" s="29"/>
      <c r="G121" s="28"/>
      <c r="H121" s="47"/>
      <c r="I121" s="28"/>
      <c r="J121" s="3">
        <v>1</v>
      </c>
      <c r="K121" s="3">
        <v>2</v>
      </c>
      <c r="L121" s="28"/>
      <c r="M121" s="30" t="s">
        <v>171</v>
      </c>
      <c r="N121" s="30" t="s">
        <v>62</v>
      </c>
      <c r="O121" s="8">
        <v>1968</v>
      </c>
      <c r="P121" s="31">
        <f t="shared" si="13"/>
        <v>23.7</v>
      </c>
      <c r="Q121" s="32">
        <f>COUNTIF(R121:IV121,"&gt;0")</f>
        <v>3</v>
      </c>
      <c r="R121" s="32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32"/>
      <c r="AS121" s="49"/>
      <c r="AT121" s="32"/>
      <c r="AU121" s="49"/>
      <c r="AV121" s="49"/>
      <c r="AW121" s="32"/>
      <c r="AX121" s="49"/>
      <c r="AY121" s="49"/>
      <c r="AZ121" s="32"/>
      <c r="BA121" s="49"/>
      <c r="BB121" s="49"/>
      <c r="BC121" s="32"/>
      <c r="BD121" s="49"/>
      <c r="BE121" s="49"/>
      <c r="BF121" s="32"/>
      <c r="BG121" s="49"/>
      <c r="BH121" s="49"/>
      <c r="BI121" s="32"/>
      <c r="BJ121" s="49"/>
      <c r="BK121" s="49"/>
      <c r="BL121" s="32"/>
      <c r="BM121" s="32"/>
      <c r="BN121" s="49"/>
      <c r="BO121" s="49"/>
      <c r="BP121" s="32"/>
      <c r="BQ121" s="32"/>
      <c r="BR121" s="49"/>
      <c r="BS121" s="49"/>
      <c r="BT121" s="32"/>
      <c r="BU121" s="32"/>
      <c r="BV121" s="49"/>
      <c r="BW121" s="32"/>
      <c r="BX121" s="32"/>
      <c r="BY121" s="49"/>
      <c r="BZ121" s="32"/>
      <c r="CA121" s="32"/>
      <c r="CB121" s="49"/>
      <c r="CC121" s="32"/>
      <c r="CD121" s="32"/>
      <c r="CE121" s="49"/>
      <c r="CF121" s="32"/>
      <c r="CG121" s="49"/>
      <c r="CH121" s="49"/>
      <c r="CI121" s="32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40"/>
      <c r="ES121" s="32"/>
      <c r="ET121" s="40"/>
      <c r="EU121" s="32"/>
      <c r="EV121" s="40"/>
      <c r="EW121" s="32"/>
      <c r="EX121" s="40"/>
      <c r="EY121" s="40"/>
      <c r="EZ121" s="40"/>
      <c r="FA121" s="32"/>
      <c r="FB121" s="40"/>
      <c r="FC121" s="40"/>
      <c r="FD121" s="40"/>
      <c r="FE121" s="32"/>
      <c r="FF121" s="40"/>
      <c r="FG121" s="40"/>
      <c r="FH121" s="32"/>
      <c r="FI121" s="40"/>
      <c r="FJ121" s="40"/>
      <c r="FK121" s="32"/>
      <c r="FL121" s="40"/>
      <c r="FM121" s="40"/>
      <c r="FN121" s="32"/>
      <c r="FO121" s="32"/>
      <c r="FP121" s="40"/>
      <c r="FQ121" s="40"/>
      <c r="FR121" s="32"/>
      <c r="FS121" s="32"/>
      <c r="FT121" s="40"/>
      <c r="FU121" s="40"/>
      <c r="FV121" s="32"/>
      <c r="FW121" s="32"/>
      <c r="FX121" s="40"/>
      <c r="FY121" s="40"/>
      <c r="FZ121" s="40"/>
      <c r="GA121" s="32"/>
      <c r="GB121" s="40"/>
      <c r="GC121" s="32"/>
      <c r="GD121" s="40">
        <v>14.3</v>
      </c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40">
        <v>3.4</v>
      </c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40">
        <v>6</v>
      </c>
      <c r="HW121" s="39"/>
      <c r="HX121" s="39"/>
      <c r="HY121" s="39"/>
      <c r="HZ121" s="39"/>
      <c r="IA121" s="39"/>
      <c r="IB121" s="39"/>
      <c r="IC121" s="39"/>
      <c r="ID121" s="39"/>
      <c r="IE121" s="39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</row>
    <row r="122" spans="1:256" s="33" customFormat="1" ht="12.75">
      <c r="A122" s="19">
        <f t="shared" si="10"/>
        <v>119</v>
      </c>
      <c r="B122" s="32">
        <f t="shared" si="12"/>
        <v>1</v>
      </c>
      <c r="C122" s="27"/>
      <c r="D122" s="28"/>
      <c r="E122" s="3"/>
      <c r="F122" s="29"/>
      <c r="G122" s="28"/>
      <c r="H122" s="47">
        <v>1</v>
      </c>
      <c r="I122" s="28"/>
      <c r="J122" s="3"/>
      <c r="K122" s="3"/>
      <c r="L122" s="28"/>
      <c r="M122" s="30" t="s">
        <v>220</v>
      </c>
      <c r="N122" s="30" t="s">
        <v>131</v>
      </c>
      <c r="O122" s="8">
        <v>1972</v>
      </c>
      <c r="P122" s="31">
        <f t="shared" si="13"/>
        <v>21.1</v>
      </c>
      <c r="Q122" s="32">
        <f>COUNTIF(R122:IV122,"&gt;0")</f>
        <v>1</v>
      </c>
      <c r="R122" s="32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32"/>
      <c r="AS122" s="49"/>
      <c r="AT122" s="32"/>
      <c r="AU122" s="49"/>
      <c r="AV122" s="49"/>
      <c r="AW122" s="32"/>
      <c r="AX122" s="49"/>
      <c r="AY122" s="49"/>
      <c r="AZ122" s="32"/>
      <c r="BA122" s="49"/>
      <c r="BB122" s="49"/>
      <c r="BC122" s="32"/>
      <c r="BD122" s="49"/>
      <c r="BE122" s="49"/>
      <c r="BF122" s="32"/>
      <c r="BG122" s="49"/>
      <c r="BH122" s="49"/>
      <c r="BI122" s="32"/>
      <c r="BJ122" s="49"/>
      <c r="BK122" s="49"/>
      <c r="BL122" s="32"/>
      <c r="BM122" s="32"/>
      <c r="BN122" s="49"/>
      <c r="BO122" s="49"/>
      <c r="BP122" s="32"/>
      <c r="BQ122" s="32"/>
      <c r="BR122" s="49"/>
      <c r="BS122" s="49"/>
      <c r="BT122" s="32"/>
      <c r="BU122" s="32"/>
      <c r="BV122" s="49"/>
      <c r="BW122" s="32"/>
      <c r="BX122" s="32"/>
      <c r="BY122" s="49"/>
      <c r="BZ122" s="32"/>
      <c r="CA122" s="32"/>
      <c r="CB122" s="49"/>
      <c r="CC122" s="32"/>
      <c r="CD122" s="32"/>
      <c r="CE122" s="49"/>
      <c r="CF122" s="32"/>
      <c r="CG122" s="49"/>
      <c r="CH122" s="49"/>
      <c r="CI122" s="32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42">
        <v>21.1</v>
      </c>
      <c r="HX122" s="39"/>
      <c r="HY122" s="39"/>
      <c r="HZ122" s="39"/>
      <c r="IA122" s="39"/>
      <c r="IB122" s="39"/>
      <c r="IC122" s="39"/>
      <c r="ID122" s="39"/>
      <c r="IE122" s="39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</row>
    <row r="123" spans="1:256" s="33" customFormat="1" ht="12.75">
      <c r="A123" s="19">
        <f t="shared" si="10"/>
        <v>120</v>
      </c>
      <c r="B123" s="32">
        <f t="shared" si="12"/>
        <v>1</v>
      </c>
      <c r="C123" s="27"/>
      <c r="D123" s="28"/>
      <c r="E123" s="3"/>
      <c r="F123" s="29"/>
      <c r="G123" s="28"/>
      <c r="H123" s="47">
        <v>1</v>
      </c>
      <c r="I123" s="28"/>
      <c r="J123" s="3"/>
      <c r="K123" s="3"/>
      <c r="L123" s="28"/>
      <c r="M123" s="30" t="s">
        <v>449</v>
      </c>
      <c r="N123" s="30" t="s">
        <v>50</v>
      </c>
      <c r="O123" s="8">
        <v>1970</v>
      </c>
      <c r="P123" s="31">
        <f t="shared" si="13"/>
        <v>21.1</v>
      </c>
      <c r="Q123" s="32">
        <f>COUNTIF(R123:IV123,"&gt;0")</f>
        <v>1</v>
      </c>
      <c r="R123" s="32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32"/>
      <c r="AS123" s="49"/>
      <c r="AT123" s="32"/>
      <c r="AU123" s="49"/>
      <c r="AV123" s="42">
        <v>21.1</v>
      </c>
      <c r="AW123" s="32"/>
      <c r="AX123" s="49"/>
      <c r="AY123" s="49"/>
      <c r="AZ123" s="32"/>
      <c r="BA123" s="49"/>
      <c r="BB123" s="49"/>
      <c r="BC123" s="32"/>
      <c r="BD123" s="49"/>
      <c r="BE123" s="49"/>
      <c r="BF123" s="32"/>
      <c r="BG123" s="49"/>
      <c r="BH123" s="49"/>
      <c r="BI123" s="32"/>
      <c r="BJ123" s="49"/>
      <c r="BK123" s="49"/>
      <c r="BL123" s="32"/>
      <c r="BM123" s="32"/>
      <c r="BN123" s="49"/>
      <c r="BO123" s="49"/>
      <c r="BP123" s="32"/>
      <c r="BQ123" s="32"/>
      <c r="BR123" s="49"/>
      <c r="BS123" s="49"/>
      <c r="BT123" s="32"/>
      <c r="BU123" s="32"/>
      <c r="BV123" s="49"/>
      <c r="BW123" s="32"/>
      <c r="BX123" s="32"/>
      <c r="BY123" s="49"/>
      <c r="BZ123" s="32"/>
      <c r="CA123" s="32"/>
      <c r="CB123" s="49"/>
      <c r="CC123" s="32"/>
      <c r="CD123" s="32"/>
      <c r="CE123" s="49"/>
      <c r="CF123" s="32"/>
      <c r="CG123" s="49"/>
      <c r="CH123" s="49"/>
      <c r="CI123" s="32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40" t="s">
        <v>29</v>
      </c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40"/>
      <c r="IG123" s="40"/>
      <c r="IH123" s="40"/>
      <c r="II123" s="40"/>
      <c r="IJ123" s="40"/>
      <c r="IK123" s="40"/>
      <c r="IL123" s="40"/>
      <c r="IM123" s="40"/>
      <c r="IN123" s="36"/>
      <c r="IO123" s="40"/>
      <c r="IP123" s="40"/>
      <c r="IQ123" s="40"/>
      <c r="IR123" s="40"/>
      <c r="IS123" s="40"/>
      <c r="IT123" s="40"/>
      <c r="IU123" s="40"/>
      <c r="IV123" s="40"/>
    </row>
    <row r="124" spans="1:256" s="33" customFormat="1" ht="12.75">
      <c r="A124" s="19">
        <f t="shared" si="10"/>
        <v>121</v>
      </c>
      <c r="B124" s="32">
        <f t="shared" si="12"/>
        <v>1</v>
      </c>
      <c r="C124" s="27"/>
      <c r="D124" s="28"/>
      <c r="E124" s="3"/>
      <c r="F124" s="29"/>
      <c r="G124" s="28"/>
      <c r="H124" s="47">
        <v>1</v>
      </c>
      <c r="I124" s="28"/>
      <c r="J124" s="3"/>
      <c r="K124" s="3"/>
      <c r="L124" s="28"/>
      <c r="M124" s="30" t="s">
        <v>447</v>
      </c>
      <c r="N124" s="30" t="s">
        <v>448</v>
      </c>
      <c r="O124" s="8">
        <v>1968</v>
      </c>
      <c r="P124" s="31">
        <f t="shared" si="13"/>
        <v>21.1</v>
      </c>
      <c r="Q124" s="32">
        <f>COUNTIF(R124:IV124,"&gt;0")</f>
        <v>1</v>
      </c>
      <c r="R124" s="32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32"/>
      <c r="AS124" s="49"/>
      <c r="AT124" s="32"/>
      <c r="AU124" s="49"/>
      <c r="AV124" s="42">
        <v>21.1</v>
      </c>
      <c r="AW124" s="32"/>
      <c r="AX124" s="49"/>
      <c r="AY124" s="49"/>
      <c r="AZ124" s="32"/>
      <c r="BA124" s="49"/>
      <c r="BB124" s="49"/>
      <c r="BC124" s="32"/>
      <c r="BD124" s="49"/>
      <c r="BE124" s="49"/>
      <c r="BF124" s="32"/>
      <c r="BG124" s="49"/>
      <c r="BH124" s="49"/>
      <c r="BI124" s="32"/>
      <c r="BJ124" s="49"/>
      <c r="BK124" s="49"/>
      <c r="BL124" s="32"/>
      <c r="BM124" s="32"/>
      <c r="BN124" s="49"/>
      <c r="BO124" s="49"/>
      <c r="BP124" s="32"/>
      <c r="BQ124" s="32"/>
      <c r="BR124" s="49"/>
      <c r="BS124" s="49"/>
      <c r="BT124" s="32"/>
      <c r="BU124" s="32"/>
      <c r="BV124" s="49"/>
      <c r="BW124" s="32"/>
      <c r="BX124" s="32"/>
      <c r="BY124" s="49"/>
      <c r="BZ124" s="32"/>
      <c r="CA124" s="32"/>
      <c r="CB124" s="49"/>
      <c r="CC124" s="32"/>
      <c r="CD124" s="32"/>
      <c r="CE124" s="49"/>
      <c r="CF124" s="32"/>
      <c r="CG124" s="49"/>
      <c r="CH124" s="49"/>
      <c r="CI124" s="32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9"/>
      <c r="HM124" s="39"/>
      <c r="HN124" s="39"/>
      <c r="HO124" s="39"/>
      <c r="HP124" s="39"/>
      <c r="HQ124" s="40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</row>
    <row r="125" spans="1:256" s="33" customFormat="1" ht="12.75">
      <c r="A125" s="19">
        <f t="shared" si="10"/>
        <v>122</v>
      </c>
      <c r="B125" s="32">
        <f t="shared" si="12"/>
        <v>1</v>
      </c>
      <c r="C125" s="27"/>
      <c r="D125" s="28"/>
      <c r="E125" s="3"/>
      <c r="F125" s="29"/>
      <c r="G125" s="28"/>
      <c r="H125" s="47">
        <v>1</v>
      </c>
      <c r="I125" s="28"/>
      <c r="J125" s="3"/>
      <c r="K125" s="3"/>
      <c r="L125" s="28"/>
      <c r="M125" s="30" t="s">
        <v>91</v>
      </c>
      <c r="N125" s="30" t="s">
        <v>174</v>
      </c>
      <c r="O125" s="8">
        <v>1983</v>
      </c>
      <c r="P125" s="31">
        <f t="shared" si="13"/>
        <v>21.1</v>
      </c>
      <c r="Q125" s="32">
        <f>COUNTIF(R125:IV125,"&gt;0")</f>
        <v>1</v>
      </c>
      <c r="R125" s="32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32"/>
      <c r="AS125" s="49"/>
      <c r="AT125" s="32"/>
      <c r="AU125" s="49"/>
      <c r="AV125" s="49"/>
      <c r="AW125" s="32"/>
      <c r="AX125" s="49"/>
      <c r="AY125" s="49"/>
      <c r="AZ125" s="32"/>
      <c r="BA125" s="49"/>
      <c r="BB125" s="49"/>
      <c r="BC125" s="32"/>
      <c r="BD125" s="49"/>
      <c r="BE125" s="49"/>
      <c r="BF125" s="32"/>
      <c r="BG125" s="49"/>
      <c r="BH125" s="49"/>
      <c r="BI125" s="32"/>
      <c r="BJ125" s="49"/>
      <c r="BK125" s="49"/>
      <c r="BL125" s="32"/>
      <c r="BM125" s="32"/>
      <c r="BN125" s="49"/>
      <c r="BO125" s="49"/>
      <c r="BP125" s="32"/>
      <c r="BQ125" s="32"/>
      <c r="BR125" s="49"/>
      <c r="BS125" s="49"/>
      <c r="BT125" s="32"/>
      <c r="BU125" s="32"/>
      <c r="BV125" s="49"/>
      <c r="BW125" s="32"/>
      <c r="BX125" s="32"/>
      <c r="BY125" s="49"/>
      <c r="BZ125" s="32"/>
      <c r="CA125" s="32"/>
      <c r="CB125" s="49"/>
      <c r="CC125" s="32"/>
      <c r="CD125" s="32"/>
      <c r="CE125" s="49"/>
      <c r="CF125" s="32"/>
      <c r="CG125" s="49"/>
      <c r="CH125" s="49"/>
      <c r="CI125" s="32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42">
        <v>21.1</v>
      </c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  <row r="126" spans="1:256" s="33" customFormat="1" ht="12.75">
      <c r="A126" s="19">
        <f t="shared" si="10"/>
        <v>123</v>
      </c>
      <c r="B126" s="32">
        <f t="shared" si="12"/>
        <v>1</v>
      </c>
      <c r="C126" s="27"/>
      <c r="D126" s="28"/>
      <c r="E126" s="3"/>
      <c r="F126" s="29"/>
      <c r="G126" s="28"/>
      <c r="H126" s="47">
        <v>1</v>
      </c>
      <c r="I126" s="28"/>
      <c r="J126" s="3"/>
      <c r="K126" s="3"/>
      <c r="L126" s="28"/>
      <c r="M126" s="30" t="s">
        <v>472</v>
      </c>
      <c r="N126" s="30" t="s">
        <v>473</v>
      </c>
      <c r="O126" s="8"/>
      <c r="P126" s="31">
        <f t="shared" si="13"/>
        <v>21.1</v>
      </c>
      <c r="Q126" s="32">
        <f>COUNTIF(R126:IV126,"&gt;0")</f>
        <v>1</v>
      </c>
      <c r="R126" s="32"/>
      <c r="S126" s="49"/>
      <c r="T126" s="49"/>
      <c r="U126" s="40"/>
      <c r="V126" s="49"/>
      <c r="W126" s="49"/>
      <c r="X126" s="40"/>
      <c r="Y126" s="49"/>
      <c r="Z126" s="49"/>
      <c r="AA126" s="40"/>
      <c r="AB126" s="49"/>
      <c r="AC126" s="49"/>
      <c r="AD126" s="42">
        <v>21.1</v>
      </c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32"/>
      <c r="AS126" s="49"/>
      <c r="AT126" s="32"/>
      <c r="AU126" s="49"/>
      <c r="AV126" s="49"/>
      <c r="AW126" s="32"/>
      <c r="AX126" s="49"/>
      <c r="AY126" s="49"/>
      <c r="AZ126" s="32"/>
      <c r="BA126" s="49"/>
      <c r="BB126" s="49"/>
      <c r="BC126" s="32"/>
      <c r="BD126" s="49"/>
      <c r="BE126" s="49"/>
      <c r="BF126" s="32"/>
      <c r="BG126" s="49"/>
      <c r="BH126" s="49"/>
      <c r="BI126" s="32"/>
      <c r="BJ126" s="49"/>
      <c r="BK126" s="49"/>
      <c r="BL126" s="32"/>
      <c r="BM126" s="32"/>
      <c r="BN126" s="49"/>
      <c r="BO126" s="49"/>
      <c r="BP126" s="32"/>
      <c r="BQ126" s="32"/>
      <c r="BR126" s="49"/>
      <c r="BS126" s="49"/>
      <c r="BT126" s="32"/>
      <c r="BU126" s="32"/>
      <c r="BV126" s="49"/>
      <c r="BW126" s="32"/>
      <c r="BX126" s="32"/>
      <c r="BY126" s="49"/>
      <c r="BZ126" s="32"/>
      <c r="CA126" s="32"/>
      <c r="CB126" s="49"/>
      <c r="CC126" s="32"/>
      <c r="CD126" s="32"/>
      <c r="CE126" s="49"/>
      <c r="CF126" s="32"/>
      <c r="CG126" s="49"/>
      <c r="CH126" s="49"/>
      <c r="CI126" s="32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</row>
    <row r="127" spans="1:256" s="33" customFormat="1" ht="12.75">
      <c r="A127" s="19">
        <f t="shared" si="10"/>
        <v>124</v>
      </c>
      <c r="B127" s="32">
        <f t="shared" si="12"/>
        <v>1</v>
      </c>
      <c r="C127" s="27"/>
      <c r="D127" s="28"/>
      <c r="E127" s="3"/>
      <c r="F127" s="29"/>
      <c r="G127" s="28"/>
      <c r="H127" s="47">
        <v>1</v>
      </c>
      <c r="I127" s="28"/>
      <c r="J127" s="3"/>
      <c r="K127" s="3"/>
      <c r="L127" s="28"/>
      <c r="M127" s="30" t="s">
        <v>350</v>
      </c>
      <c r="N127" s="30" t="s">
        <v>227</v>
      </c>
      <c r="O127" s="8">
        <v>1998</v>
      </c>
      <c r="P127" s="31">
        <f t="shared" si="13"/>
        <v>21.1</v>
      </c>
      <c r="Q127" s="32">
        <f>COUNTIF(R127:IV127,"&gt;0")</f>
        <v>1</v>
      </c>
      <c r="R127" s="32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32"/>
      <c r="AS127" s="49"/>
      <c r="AT127" s="32"/>
      <c r="AU127" s="49"/>
      <c r="AV127" s="49"/>
      <c r="AW127" s="32"/>
      <c r="AX127" s="49"/>
      <c r="AY127" s="49"/>
      <c r="AZ127" s="32"/>
      <c r="BA127" s="49"/>
      <c r="BB127" s="49"/>
      <c r="BC127" s="32"/>
      <c r="BD127" s="49"/>
      <c r="BE127" s="49"/>
      <c r="BF127" s="32"/>
      <c r="BG127" s="49"/>
      <c r="BH127" s="49"/>
      <c r="BI127" s="32"/>
      <c r="BJ127" s="49"/>
      <c r="BK127" s="49"/>
      <c r="BL127" s="32"/>
      <c r="BM127" s="32"/>
      <c r="BN127" s="49"/>
      <c r="BO127" s="49"/>
      <c r="BP127" s="32"/>
      <c r="BQ127" s="32"/>
      <c r="BR127" s="49"/>
      <c r="BS127" s="49"/>
      <c r="BT127" s="32"/>
      <c r="BU127" s="32"/>
      <c r="BV127" s="49"/>
      <c r="BW127" s="32"/>
      <c r="BX127" s="32"/>
      <c r="BY127" s="49"/>
      <c r="BZ127" s="32"/>
      <c r="CA127" s="32"/>
      <c r="CB127" s="49"/>
      <c r="CC127" s="32"/>
      <c r="CD127" s="32"/>
      <c r="CE127" s="49"/>
      <c r="CF127" s="32"/>
      <c r="CG127" s="49"/>
      <c r="CH127" s="49"/>
      <c r="CI127" s="32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42">
        <v>21.1</v>
      </c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</row>
    <row r="128" spans="1:256" s="33" customFormat="1" ht="12.75">
      <c r="A128" s="19">
        <f t="shared" si="10"/>
        <v>125</v>
      </c>
      <c r="B128" s="32">
        <f t="shared" si="12"/>
        <v>10</v>
      </c>
      <c r="C128" s="27"/>
      <c r="D128" s="28"/>
      <c r="E128" s="3"/>
      <c r="F128" s="29"/>
      <c r="G128" s="28"/>
      <c r="H128" s="47"/>
      <c r="I128" s="28"/>
      <c r="J128" s="3">
        <v>2</v>
      </c>
      <c r="K128" s="3">
        <v>3</v>
      </c>
      <c r="L128" s="28">
        <v>5</v>
      </c>
      <c r="M128" s="30" t="s">
        <v>189</v>
      </c>
      <c r="N128" s="30" t="s">
        <v>190</v>
      </c>
      <c r="O128" s="8">
        <v>1946</v>
      </c>
      <c r="P128" s="31">
        <f t="shared" si="13"/>
        <v>20.8</v>
      </c>
      <c r="Q128" s="32">
        <f>COUNTIF(R128:IV128,"&gt;0")+1</f>
        <v>10</v>
      </c>
      <c r="R128" s="32"/>
      <c r="S128" s="33">
        <v>5.8</v>
      </c>
      <c r="X128" s="33">
        <v>4.5</v>
      </c>
      <c r="AR128" s="32"/>
      <c r="AT128" s="32"/>
      <c r="AW128" s="32"/>
      <c r="AZ128" s="32"/>
      <c r="BC128" s="32"/>
      <c r="BF128" s="32"/>
      <c r="BI128" s="32"/>
      <c r="BL128" s="32"/>
      <c r="BM128" s="32"/>
      <c r="BN128" s="33">
        <v>0.3</v>
      </c>
      <c r="BP128" s="32"/>
      <c r="BQ128" s="32"/>
      <c r="BT128" s="32"/>
      <c r="BU128" s="32"/>
      <c r="BW128" s="32"/>
      <c r="BX128" s="32"/>
      <c r="BZ128" s="32"/>
      <c r="CA128" s="32"/>
      <c r="CC128" s="32"/>
      <c r="CD128" s="32"/>
      <c r="CF128" s="32"/>
      <c r="CI128" s="32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32"/>
      <c r="ET128" s="40"/>
      <c r="EU128" s="40">
        <v>1.5</v>
      </c>
      <c r="EV128" s="40">
        <v>0.2</v>
      </c>
      <c r="EW128" s="32"/>
      <c r="EX128" s="40"/>
      <c r="EY128" s="32"/>
      <c r="EZ128" s="32"/>
      <c r="FA128" s="32"/>
      <c r="FB128" s="40">
        <v>1.6</v>
      </c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40">
        <v>2</v>
      </c>
      <c r="FZ128" s="32"/>
      <c r="GA128" s="32"/>
      <c r="GB128" s="32"/>
      <c r="GC128" s="32"/>
      <c r="GD128" s="32"/>
      <c r="GE128" s="32"/>
      <c r="GF128" s="32"/>
      <c r="GG128" s="32"/>
      <c r="GH128" s="40">
        <v>0.1</v>
      </c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9"/>
      <c r="HM128" s="39"/>
      <c r="HN128" s="39"/>
      <c r="HO128" s="39"/>
      <c r="HP128" s="39"/>
      <c r="HQ128" s="39"/>
      <c r="HR128" s="39"/>
      <c r="HS128" s="39"/>
      <c r="HT128" s="39"/>
      <c r="HU128" s="40">
        <v>4.8</v>
      </c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</row>
    <row r="129" spans="1:256" s="33" customFormat="1" ht="12.75">
      <c r="A129" s="19">
        <f t="shared" si="10"/>
        <v>126</v>
      </c>
      <c r="B129" s="32">
        <f t="shared" si="12"/>
        <v>2</v>
      </c>
      <c r="C129" s="27"/>
      <c r="D129" s="28"/>
      <c r="E129" s="3"/>
      <c r="F129" s="29"/>
      <c r="G129" s="28"/>
      <c r="H129" s="47"/>
      <c r="I129" s="28"/>
      <c r="J129" s="3"/>
      <c r="K129" s="3">
        <v>2</v>
      </c>
      <c r="L129" s="28"/>
      <c r="M129" s="30" t="s">
        <v>172</v>
      </c>
      <c r="N129" s="30" t="s">
        <v>194</v>
      </c>
      <c r="O129" s="8">
        <v>1968</v>
      </c>
      <c r="P129" s="31">
        <f t="shared" si="13"/>
        <v>20.6</v>
      </c>
      <c r="Q129" s="32">
        <f aca="true" t="shared" si="14" ref="Q129:Q134">COUNTIF(R129:IV129,"&gt;0")</f>
        <v>2</v>
      </c>
      <c r="R129" s="32"/>
      <c r="AR129" s="32"/>
      <c r="AT129" s="32"/>
      <c r="AW129" s="32"/>
      <c r="AZ129" s="32"/>
      <c r="BC129" s="32"/>
      <c r="BF129" s="32"/>
      <c r="BI129" s="32"/>
      <c r="BL129" s="32"/>
      <c r="BM129" s="32"/>
      <c r="BP129" s="32"/>
      <c r="BQ129" s="32"/>
      <c r="BT129" s="32"/>
      <c r="BU129" s="32"/>
      <c r="BW129" s="32"/>
      <c r="BX129" s="32"/>
      <c r="BZ129" s="32"/>
      <c r="CA129" s="32"/>
      <c r="CC129" s="32"/>
      <c r="CD129" s="32"/>
      <c r="CF129" s="32"/>
      <c r="CI129" s="32"/>
      <c r="CR129" s="49"/>
      <c r="CS129" s="33">
        <v>6.3</v>
      </c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40"/>
      <c r="ES129" s="32"/>
      <c r="ET129" s="40"/>
      <c r="EU129" s="32"/>
      <c r="EV129" s="40"/>
      <c r="EW129" s="32"/>
      <c r="EX129" s="40"/>
      <c r="EY129" s="40"/>
      <c r="EZ129" s="40"/>
      <c r="FA129" s="32"/>
      <c r="FB129" s="40"/>
      <c r="FC129" s="40"/>
      <c r="FD129" s="40"/>
      <c r="FE129" s="32"/>
      <c r="FF129" s="40"/>
      <c r="FG129" s="40"/>
      <c r="FH129" s="32"/>
      <c r="FI129" s="40"/>
      <c r="FJ129" s="40"/>
      <c r="FK129" s="32"/>
      <c r="FL129" s="40"/>
      <c r="FM129" s="40"/>
      <c r="FN129" s="32"/>
      <c r="FO129" s="32"/>
      <c r="FP129" s="40"/>
      <c r="FQ129" s="40"/>
      <c r="FR129" s="32"/>
      <c r="FS129" s="32"/>
      <c r="FT129" s="40"/>
      <c r="FU129" s="40"/>
      <c r="FV129" s="32"/>
      <c r="FW129" s="32"/>
      <c r="FX129" s="40"/>
      <c r="FY129" s="40"/>
      <c r="FZ129" s="40"/>
      <c r="GA129" s="32"/>
      <c r="GB129" s="40"/>
      <c r="GC129" s="32"/>
      <c r="GD129" s="40">
        <v>14.3</v>
      </c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</row>
    <row r="130" spans="1:256" s="33" customFormat="1" ht="12.75">
      <c r="A130" s="19">
        <f t="shared" si="10"/>
        <v>127</v>
      </c>
      <c r="B130" s="32">
        <f t="shared" si="12"/>
        <v>3</v>
      </c>
      <c r="C130" s="27"/>
      <c r="D130" s="28"/>
      <c r="E130" s="3"/>
      <c r="F130" s="29"/>
      <c r="G130" s="28"/>
      <c r="H130" s="47"/>
      <c r="I130" s="28"/>
      <c r="J130" s="3"/>
      <c r="K130" s="3">
        <v>3</v>
      </c>
      <c r="L130" s="28"/>
      <c r="M130" s="30" t="s">
        <v>159</v>
      </c>
      <c r="N130" s="30" t="s">
        <v>88</v>
      </c>
      <c r="O130" s="8">
        <v>1965</v>
      </c>
      <c r="P130" s="31">
        <f t="shared" si="13"/>
        <v>19.2</v>
      </c>
      <c r="Q130" s="32">
        <f t="shared" si="14"/>
        <v>3</v>
      </c>
      <c r="R130" s="32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32"/>
      <c r="AS130" s="49"/>
      <c r="AT130" s="32"/>
      <c r="AU130" s="49"/>
      <c r="AV130" s="49"/>
      <c r="AX130" s="49"/>
      <c r="AY130" s="49"/>
      <c r="BA130" s="49"/>
      <c r="BB130" s="49"/>
      <c r="BD130" s="49"/>
      <c r="BE130" s="49"/>
      <c r="BG130" s="49"/>
      <c r="BH130" s="49"/>
      <c r="BJ130" s="49"/>
      <c r="BK130" s="49"/>
      <c r="BM130" s="32"/>
      <c r="BN130" s="49"/>
      <c r="BO130" s="49"/>
      <c r="BQ130" s="32"/>
      <c r="BR130" s="49"/>
      <c r="BS130" s="49"/>
      <c r="BU130" s="32"/>
      <c r="BV130" s="49"/>
      <c r="BX130" s="32"/>
      <c r="BY130" s="49"/>
      <c r="CA130" s="32"/>
      <c r="CB130" s="49"/>
      <c r="CC130" s="33">
        <v>7</v>
      </c>
      <c r="CD130" s="32"/>
      <c r="CE130" s="49"/>
      <c r="CF130" s="32"/>
      <c r="CG130" s="49"/>
      <c r="CH130" s="33">
        <v>6.2</v>
      </c>
      <c r="CI130" s="32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33">
        <v>6</v>
      </c>
      <c r="DE130" s="49"/>
      <c r="DF130" s="49"/>
      <c r="DG130" s="49"/>
      <c r="DH130" s="49"/>
      <c r="DI130" s="49"/>
      <c r="DJ130" s="49"/>
      <c r="DK130" s="49"/>
      <c r="DL130" s="49"/>
      <c r="DM130" s="49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</row>
    <row r="131" spans="1:256" s="33" customFormat="1" ht="12.75">
      <c r="A131" s="19">
        <f t="shared" si="10"/>
        <v>128</v>
      </c>
      <c r="B131" s="32">
        <f t="shared" si="12"/>
        <v>1</v>
      </c>
      <c r="C131" s="27"/>
      <c r="D131" s="28"/>
      <c r="E131" s="3"/>
      <c r="F131" s="29"/>
      <c r="G131" s="28"/>
      <c r="H131" s="47"/>
      <c r="I131" s="28"/>
      <c r="J131" s="3"/>
      <c r="K131" s="3">
        <v>1</v>
      </c>
      <c r="L131" s="28"/>
      <c r="M131" s="30" t="s">
        <v>165</v>
      </c>
      <c r="N131" s="30" t="s">
        <v>166</v>
      </c>
      <c r="O131" s="8">
        <v>1974</v>
      </c>
      <c r="P131" s="31">
        <f t="shared" si="13"/>
        <v>15</v>
      </c>
      <c r="Q131" s="32">
        <f t="shared" si="14"/>
        <v>1</v>
      </c>
      <c r="R131" s="32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32"/>
      <c r="AS131" s="49"/>
      <c r="AT131" s="32"/>
      <c r="AU131" s="49"/>
      <c r="AV131" s="49"/>
      <c r="AW131" s="32"/>
      <c r="AX131" s="49"/>
      <c r="AY131" s="49"/>
      <c r="AZ131" s="32"/>
      <c r="BA131" s="49"/>
      <c r="BB131" s="49"/>
      <c r="BC131" s="32"/>
      <c r="BD131" s="49"/>
      <c r="BE131" s="49"/>
      <c r="BF131" s="32"/>
      <c r="BG131" s="49"/>
      <c r="BH131" s="49"/>
      <c r="BI131" s="32"/>
      <c r="BJ131" s="49"/>
      <c r="BK131" s="49"/>
      <c r="BL131" s="32"/>
      <c r="BM131" s="32"/>
      <c r="BN131" s="49"/>
      <c r="BO131" s="49"/>
      <c r="BP131" s="32"/>
      <c r="BQ131" s="32"/>
      <c r="BR131" s="49"/>
      <c r="BS131" s="49"/>
      <c r="BT131" s="32"/>
      <c r="BU131" s="32"/>
      <c r="BV131" s="49"/>
      <c r="BW131" s="32"/>
      <c r="BX131" s="32"/>
      <c r="BY131" s="49"/>
      <c r="BZ131" s="32"/>
      <c r="CA131" s="32"/>
      <c r="CB131" s="49"/>
      <c r="CC131" s="32"/>
      <c r="CD131" s="32"/>
      <c r="CE131" s="49"/>
      <c r="CF131" s="32"/>
      <c r="CG131" s="49"/>
      <c r="CH131" s="49"/>
      <c r="CI131" s="32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40"/>
      <c r="IG131" s="40"/>
      <c r="IH131" s="40"/>
      <c r="II131" s="40"/>
      <c r="IJ131" s="40"/>
      <c r="IK131" s="40"/>
      <c r="IL131" s="40"/>
      <c r="IM131" s="40">
        <v>15</v>
      </c>
      <c r="IN131" s="40"/>
      <c r="IO131" s="40"/>
      <c r="IP131" s="40"/>
      <c r="IQ131" s="40"/>
      <c r="IR131" s="40"/>
      <c r="IS131" s="40"/>
      <c r="IT131" s="40"/>
      <c r="IU131" s="40"/>
      <c r="IV131" s="40"/>
    </row>
    <row r="132" spans="1:256" s="33" customFormat="1" ht="12.75">
      <c r="A132" s="19">
        <f t="shared" si="10"/>
        <v>129</v>
      </c>
      <c r="B132" s="32">
        <f aca="true" t="shared" si="15" ref="B132:B163">SUM(C132:L132)</f>
        <v>1</v>
      </c>
      <c r="C132" s="27"/>
      <c r="D132" s="28"/>
      <c r="E132" s="3"/>
      <c r="F132" s="29"/>
      <c r="G132" s="28"/>
      <c r="H132" s="47"/>
      <c r="I132" s="28"/>
      <c r="J132" s="3"/>
      <c r="K132" s="3">
        <v>1</v>
      </c>
      <c r="L132" s="28"/>
      <c r="M132" s="30" t="s">
        <v>200</v>
      </c>
      <c r="N132" s="30" t="s">
        <v>44</v>
      </c>
      <c r="O132" s="8">
        <v>1955</v>
      </c>
      <c r="P132" s="31">
        <f aca="true" t="shared" si="16" ref="P132:P154">SUM(R132:IV132)</f>
        <v>15</v>
      </c>
      <c r="Q132" s="32">
        <f t="shared" si="14"/>
        <v>1</v>
      </c>
      <c r="R132" s="32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32"/>
      <c r="AS132" s="49"/>
      <c r="AT132" s="32"/>
      <c r="AU132" s="49"/>
      <c r="AV132" s="49"/>
      <c r="AW132" s="32"/>
      <c r="AX132" s="49"/>
      <c r="AY132" s="49"/>
      <c r="AZ132" s="32"/>
      <c r="BA132" s="49"/>
      <c r="BB132" s="49"/>
      <c r="BC132" s="32"/>
      <c r="BD132" s="49"/>
      <c r="BE132" s="49"/>
      <c r="BF132" s="32"/>
      <c r="BG132" s="49"/>
      <c r="BH132" s="49"/>
      <c r="BI132" s="32"/>
      <c r="BJ132" s="49"/>
      <c r="BK132" s="49"/>
      <c r="BL132" s="32"/>
      <c r="BM132" s="32"/>
      <c r="BN132" s="49"/>
      <c r="BO132" s="49"/>
      <c r="BP132" s="32"/>
      <c r="BQ132" s="32"/>
      <c r="BR132" s="49"/>
      <c r="BS132" s="49"/>
      <c r="BT132" s="32"/>
      <c r="BU132" s="32"/>
      <c r="BV132" s="49"/>
      <c r="BW132" s="32"/>
      <c r="BX132" s="32"/>
      <c r="BY132" s="49"/>
      <c r="BZ132" s="32"/>
      <c r="CA132" s="32"/>
      <c r="CB132" s="49"/>
      <c r="CC132" s="32"/>
      <c r="CD132" s="32"/>
      <c r="CE132" s="49"/>
      <c r="CF132" s="32"/>
      <c r="CG132" s="49"/>
      <c r="CH132" s="49"/>
      <c r="CI132" s="32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40"/>
      <c r="IG132" s="40"/>
      <c r="IH132" s="40"/>
      <c r="II132" s="40"/>
      <c r="IJ132" s="40"/>
      <c r="IK132" s="40"/>
      <c r="IL132" s="40"/>
      <c r="IM132" s="40">
        <v>15</v>
      </c>
      <c r="IN132" s="40"/>
      <c r="IO132" s="40"/>
      <c r="IP132" s="40"/>
      <c r="IQ132" s="40"/>
      <c r="IR132" s="40"/>
      <c r="IS132" s="40"/>
      <c r="IT132" s="40"/>
      <c r="IU132" s="40"/>
      <c r="IV132" s="40"/>
    </row>
    <row r="133" spans="1:256" s="33" customFormat="1" ht="12.75">
      <c r="A133" s="19">
        <f t="shared" si="10"/>
        <v>130</v>
      </c>
      <c r="B133" s="32">
        <f t="shared" si="15"/>
        <v>1</v>
      </c>
      <c r="C133" s="27"/>
      <c r="D133" s="28"/>
      <c r="E133" s="3"/>
      <c r="F133" s="29"/>
      <c r="G133" s="28"/>
      <c r="H133" s="47"/>
      <c r="I133" s="28"/>
      <c r="J133" s="3"/>
      <c r="K133" s="3">
        <v>1</v>
      </c>
      <c r="L133" s="28"/>
      <c r="M133" s="30" t="s">
        <v>167</v>
      </c>
      <c r="N133" s="30" t="s">
        <v>168</v>
      </c>
      <c r="O133" s="8">
        <v>1977</v>
      </c>
      <c r="P133" s="31">
        <f t="shared" si="16"/>
        <v>15</v>
      </c>
      <c r="Q133" s="32">
        <f t="shared" si="14"/>
        <v>1</v>
      </c>
      <c r="R133" s="32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32"/>
      <c r="AS133" s="49"/>
      <c r="AT133" s="32"/>
      <c r="AU133" s="49"/>
      <c r="AV133" s="49"/>
      <c r="AW133" s="32"/>
      <c r="AX133" s="49"/>
      <c r="AY133" s="49"/>
      <c r="AZ133" s="32"/>
      <c r="BA133" s="49"/>
      <c r="BB133" s="49"/>
      <c r="BC133" s="32"/>
      <c r="BD133" s="49"/>
      <c r="BE133" s="49"/>
      <c r="BF133" s="32"/>
      <c r="BG133" s="49"/>
      <c r="BH133" s="49"/>
      <c r="BI133" s="32"/>
      <c r="BJ133" s="49"/>
      <c r="BK133" s="49"/>
      <c r="BL133" s="32"/>
      <c r="BM133" s="32"/>
      <c r="BN133" s="49"/>
      <c r="BO133" s="49"/>
      <c r="BP133" s="32"/>
      <c r="BQ133" s="32"/>
      <c r="BR133" s="49"/>
      <c r="BS133" s="49"/>
      <c r="BT133" s="32"/>
      <c r="BU133" s="32"/>
      <c r="BV133" s="49"/>
      <c r="BW133" s="32"/>
      <c r="BX133" s="32"/>
      <c r="BY133" s="49"/>
      <c r="BZ133" s="32"/>
      <c r="CA133" s="32"/>
      <c r="CB133" s="49"/>
      <c r="CC133" s="32"/>
      <c r="CD133" s="32"/>
      <c r="CE133" s="49"/>
      <c r="CF133" s="32"/>
      <c r="CG133" s="49"/>
      <c r="CH133" s="49"/>
      <c r="CI133" s="32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40"/>
      <c r="IG133" s="40"/>
      <c r="IH133" s="40"/>
      <c r="II133" s="40"/>
      <c r="IJ133" s="40"/>
      <c r="IK133" s="40"/>
      <c r="IL133" s="40"/>
      <c r="IM133" s="40">
        <v>15</v>
      </c>
      <c r="IN133" s="40"/>
      <c r="IO133" s="40"/>
      <c r="IP133" s="40"/>
      <c r="IQ133" s="40"/>
      <c r="IR133" s="40"/>
      <c r="IS133" s="40"/>
      <c r="IT133" s="40"/>
      <c r="IU133" s="40"/>
      <c r="IV133" s="40"/>
    </row>
    <row r="134" spans="1:256" s="33" customFormat="1" ht="12.75">
      <c r="A134" s="19">
        <f t="shared" si="10"/>
        <v>131</v>
      </c>
      <c r="B134" s="32">
        <f t="shared" si="15"/>
        <v>3</v>
      </c>
      <c r="C134" s="27"/>
      <c r="D134" s="28"/>
      <c r="E134" s="3"/>
      <c r="F134" s="29"/>
      <c r="G134" s="28"/>
      <c r="H134" s="47"/>
      <c r="I134" s="28"/>
      <c r="J134" s="3">
        <v>3</v>
      </c>
      <c r="K134" s="3"/>
      <c r="L134" s="28"/>
      <c r="M134" s="30" t="s">
        <v>234</v>
      </c>
      <c r="N134" s="30" t="s">
        <v>173</v>
      </c>
      <c r="O134" s="8">
        <v>1949</v>
      </c>
      <c r="P134" s="31">
        <f t="shared" si="16"/>
        <v>14.600000000000001</v>
      </c>
      <c r="Q134" s="32">
        <f t="shared" si="14"/>
        <v>3</v>
      </c>
      <c r="R134" s="32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32"/>
      <c r="AS134" s="49"/>
      <c r="AT134" s="32"/>
      <c r="AU134" s="49"/>
      <c r="AV134" s="49"/>
      <c r="AW134" s="32"/>
      <c r="AX134" s="49"/>
      <c r="AY134" s="49"/>
      <c r="AZ134" s="32"/>
      <c r="BA134" s="49"/>
      <c r="BB134" s="49"/>
      <c r="BC134" s="32"/>
      <c r="BD134" s="49"/>
      <c r="BE134" s="49"/>
      <c r="BF134" s="32"/>
      <c r="BG134" s="49"/>
      <c r="BH134" s="49"/>
      <c r="BI134" s="32"/>
      <c r="BJ134" s="49"/>
      <c r="BK134" s="49"/>
      <c r="BL134" s="32"/>
      <c r="BM134" s="32"/>
      <c r="BN134" s="49"/>
      <c r="BO134" s="49"/>
      <c r="BP134" s="32"/>
      <c r="BQ134" s="32"/>
      <c r="BR134" s="49"/>
      <c r="BS134" s="49"/>
      <c r="BT134" s="32"/>
      <c r="BU134" s="32"/>
      <c r="BV134" s="49"/>
      <c r="BW134" s="32"/>
      <c r="BX134" s="32"/>
      <c r="BY134" s="49"/>
      <c r="BZ134" s="32"/>
      <c r="CA134" s="32"/>
      <c r="CB134" s="49"/>
      <c r="CC134" s="32"/>
      <c r="CD134" s="32"/>
      <c r="CE134" s="49"/>
      <c r="CF134" s="32"/>
      <c r="CG134" s="49"/>
      <c r="CH134" s="49"/>
      <c r="CI134" s="32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9"/>
      <c r="HM134" s="39"/>
      <c r="HN134" s="39"/>
      <c r="HO134" s="40">
        <v>5</v>
      </c>
      <c r="HP134" s="39"/>
      <c r="HQ134" s="39"/>
      <c r="HR134" s="39"/>
      <c r="HS134" s="40">
        <v>4.8</v>
      </c>
      <c r="HT134" s="39"/>
      <c r="HU134" s="40">
        <v>4.8</v>
      </c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</row>
    <row r="135" spans="1:256" s="33" customFormat="1" ht="12.75">
      <c r="A135" s="19">
        <f aca="true" t="shared" si="17" ref="A135:A154">A134+1</f>
        <v>132</v>
      </c>
      <c r="B135" s="32">
        <f t="shared" si="15"/>
        <v>4</v>
      </c>
      <c r="C135" s="27"/>
      <c r="D135" s="28"/>
      <c r="E135" s="3"/>
      <c r="F135" s="29"/>
      <c r="G135" s="28"/>
      <c r="H135" s="47"/>
      <c r="I135" s="28"/>
      <c r="J135" s="3">
        <v>1</v>
      </c>
      <c r="K135" s="3"/>
      <c r="L135" s="28">
        <v>3</v>
      </c>
      <c r="M135" s="30" t="s">
        <v>119</v>
      </c>
      <c r="N135" s="30" t="s">
        <v>188</v>
      </c>
      <c r="O135" s="8">
        <v>1998</v>
      </c>
      <c r="P135" s="31">
        <f t="shared" si="16"/>
        <v>13.2</v>
      </c>
      <c r="Q135" s="32">
        <f>COUNTIF(R135:IV135,"&gt;0")+1</f>
        <v>4</v>
      </c>
      <c r="R135" s="32"/>
      <c r="AR135" s="32"/>
      <c r="AT135" s="32"/>
      <c r="AV135" s="49"/>
      <c r="AW135" s="32"/>
      <c r="AY135" s="49"/>
      <c r="AZ135" s="32"/>
      <c r="BB135" s="49"/>
      <c r="BC135" s="32"/>
      <c r="BE135" s="49"/>
      <c r="BF135" s="32"/>
      <c r="BH135" s="49"/>
      <c r="BI135" s="32"/>
      <c r="BK135" s="49"/>
      <c r="BL135" s="32"/>
      <c r="BM135" s="33">
        <v>2.5</v>
      </c>
      <c r="BN135" s="33">
        <v>5.9</v>
      </c>
      <c r="BO135" s="49"/>
      <c r="BP135" s="32"/>
      <c r="BQ135" s="32"/>
      <c r="BR135" s="49"/>
      <c r="BS135" s="49"/>
      <c r="BT135" s="32"/>
      <c r="BU135" s="32"/>
      <c r="BV135" s="49"/>
      <c r="BW135" s="32"/>
      <c r="BX135" s="32"/>
      <c r="BY135" s="49"/>
      <c r="BZ135" s="32"/>
      <c r="CA135" s="32"/>
      <c r="CB135" s="49"/>
      <c r="CC135" s="32"/>
      <c r="CD135" s="32"/>
      <c r="CE135" s="49"/>
      <c r="CF135" s="32"/>
      <c r="CG135" s="49"/>
      <c r="CH135" s="49"/>
      <c r="CI135" s="32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9"/>
      <c r="HM135" s="39"/>
      <c r="HN135" s="39"/>
      <c r="HO135" s="39"/>
      <c r="HP135" s="39"/>
      <c r="HQ135" s="39"/>
      <c r="HR135" s="39"/>
      <c r="HS135" s="39"/>
      <c r="HT135" s="39"/>
      <c r="HU135" s="40">
        <v>4.8</v>
      </c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</row>
    <row r="136" spans="1:256" s="33" customFormat="1" ht="12.75">
      <c r="A136" s="19">
        <f t="shared" si="17"/>
        <v>133</v>
      </c>
      <c r="B136" s="32">
        <f t="shared" si="15"/>
        <v>2</v>
      </c>
      <c r="C136" s="27"/>
      <c r="D136" s="28"/>
      <c r="E136" s="3"/>
      <c r="F136" s="29"/>
      <c r="G136" s="28"/>
      <c r="H136" s="47"/>
      <c r="I136" s="28"/>
      <c r="J136" s="3"/>
      <c r="K136" s="3">
        <v>2</v>
      </c>
      <c r="L136" s="28"/>
      <c r="M136" s="30" t="s">
        <v>177</v>
      </c>
      <c r="N136" s="30" t="s">
        <v>178</v>
      </c>
      <c r="O136" s="8">
        <v>1954</v>
      </c>
      <c r="P136" s="31">
        <f t="shared" si="16"/>
        <v>12.4</v>
      </c>
      <c r="Q136" s="32">
        <f aca="true" t="shared" si="18" ref="Q136:Q148">COUNTIF(R136:IV136,"&gt;0")</f>
        <v>2</v>
      </c>
      <c r="R136" s="32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32"/>
      <c r="AS136" s="49"/>
      <c r="AT136" s="32"/>
      <c r="AU136" s="49"/>
      <c r="AV136" s="49"/>
      <c r="AW136" s="32"/>
      <c r="AX136" s="49"/>
      <c r="AY136" s="49"/>
      <c r="AZ136" s="32"/>
      <c r="BA136" s="49"/>
      <c r="BB136" s="49"/>
      <c r="BC136" s="32"/>
      <c r="BD136" s="49"/>
      <c r="BE136" s="49"/>
      <c r="BF136" s="32"/>
      <c r="BG136" s="49"/>
      <c r="BH136" s="49"/>
      <c r="BI136" s="32"/>
      <c r="BJ136" s="49"/>
      <c r="BK136" s="49"/>
      <c r="BL136" s="32"/>
      <c r="BM136" s="32"/>
      <c r="BN136" s="49"/>
      <c r="BO136" s="49"/>
      <c r="BP136" s="32"/>
      <c r="BQ136" s="32"/>
      <c r="BR136" s="49"/>
      <c r="BS136" s="49"/>
      <c r="BT136" s="32"/>
      <c r="BU136" s="32"/>
      <c r="BV136" s="49"/>
      <c r="BW136" s="32"/>
      <c r="BX136" s="32"/>
      <c r="BY136" s="49"/>
      <c r="BZ136" s="32"/>
      <c r="CA136" s="32"/>
      <c r="CB136" s="49"/>
      <c r="CC136" s="32"/>
      <c r="CD136" s="32"/>
      <c r="CE136" s="49"/>
      <c r="CF136" s="32"/>
      <c r="CG136" s="49"/>
      <c r="CH136" s="49"/>
      <c r="CI136" s="32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40"/>
      <c r="ET136" s="32"/>
      <c r="EU136" s="32"/>
      <c r="EV136" s="32"/>
      <c r="EW136" s="40"/>
      <c r="EX136" s="32"/>
      <c r="EY136" s="32"/>
      <c r="EZ136" s="32"/>
      <c r="FA136" s="40"/>
      <c r="FB136" s="32"/>
      <c r="FC136" s="32"/>
      <c r="FD136" s="32"/>
      <c r="FE136" s="40"/>
      <c r="FF136" s="32"/>
      <c r="FG136" s="40">
        <v>6.4</v>
      </c>
      <c r="FH136" s="40"/>
      <c r="FI136" s="32"/>
      <c r="FJ136" s="32"/>
      <c r="FK136" s="40"/>
      <c r="FL136" s="32"/>
      <c r="FM136" s="32"/>
      <c r="FN136" s="40"/>
      <c r="FO136" s="32"/>
      <c r="FP136" s="32"/>
      <c r="FQ136" s="32"/>
      <c r="FR136" s="40">
        <v>6</v>
      </c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40"/>
      <c r="IG136" s="40"/>
      <c r="IH136" s="40"/>
      <c r="II136" s="40"/>
      <c r="IJ136" s="40"/>
      <c r="IK136" s="40" t="s">
        <v>29</v>
      </c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</row>
    <row r="137" spans="1:256" s="33" customFormat="1" ht="12.75">
      <c r="A137" s="19">
        <f t="shared" si="17"/>
        <v>134</v>
      </c>
      <c r="B137" s="32">
        <f t="shared" si="15"/>
        <v>2</v>
      </c>
      <c r="C137" s="27"/>
      <c r="D137" s="28"/>
      <c r="E137" s="3"/>
      <c r="F137" s="29"/>
      <c r="G137" s="28"/>
      <c r="H137" s="47"/>
      <c r="I137" s="28"/>
      <c r="J137" s="3"/>
      <c r="K137" s="3">
        <v>2</v>
      </c>
      <c r="L137" s="28"/>
      <c r="M137" s="30" t="s">
        <v>306</v>
      </c>
      <c r="N137" s="30" t="s">
        <v>307</v>
      </c>
      <c r="O137" s="8">
        <v>1942</v>
      </c>
      <c r="P137" s="31">
        <f t="shared" si="16"/>
        <v>12.3</v>
      </c>
      <c r="Q137" s="32">
        <f t="shared" si="18"/>
        <v>2</v>
      </c>
      <c r="R137" s="32"/>
      <c r="AR137" s="32"/>
      <c r="AT137" s="32"/>
      <c r="AW137" s="32"/>
      <c r="AZ137" s="32"/>
      <c r="BC137" s="32"/>
      <c r="BF137" s="32"/>
      <c r="BI137" s="32"/>
      <c r="BL137" s="32"/>
      <c r="BM137" s="32"/>
      <c r="BP137" s="32"/>
      <c r="BQ137" s="32"/>
      <c r="BT137" s="32"/>
      <c r="BU137" s="32"/>
      <c r="BW137" s="32"/>
      <c r="BX137" s="32"/>
      <c r="BZ137" s="32"/>
      <c r="CA137" s="32"/>
      <c r="CC137" s="32"/>
      <c r="CD137" s="32"/>
      <c r="CF137" s="32"/>
      <c r="CI137" s="32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32"/>
      <c r="ES137" s="40"/>
      <c r="ET137" s="40">
        <v>6.3</v>
      </c>
      <c r="EU137" s="40"/>
      <c r="EV137" s="32"/>
      <c r="EW137" s="40"/>
      <c r="EX137" s="32"/>
      <c r="EY137" s="32"/>
      <c r="EZ137" s="32"/>
      <c r="FA137" s="40"/>
      <c r="FB137" s="32"/>
      <c r="FC137" s="32"/>
      <c r="FD137" s="32"/>
      <c r="FE137" s="40"/>
      <c r="FF137" s="32"/>
      <c r="FG137" s="32"/>
      <c r="FH137" s="40"/>
      <c r="FI137" s="32"/>
      <c r="FJ137" s="32"/>
      <c r="FK137" s="40"/>
      <c r="FL137" s="32"/>
      <c r="FM137" s="32"/>
      <c r="FN137" s="40"/>
      <c r="FO137" s="40"/>
      <c r="FP137" s="32"/>
      <c r="FQ137" s="32"/>
      <c r="FR137" s="40">
        <v>6</v>
      </c>
      <c r="FS137" s="40"/>
      <c r="FT137" s="32"/>
      <c r="FU137" s="32"/>
      <c r="FV137" s="40"/>
      <c r="FW137" s="40"/>
      <c r="FX137" s="32"/>
      <c r="FY137" s="32"/>
      <c r="FZ137" s="32"/>
      <c r="GA137" s="40"/>
      <c r="GB137" s="32"/>
      <c r="GC137" s="40"/>
      <c r="GD137" s="32"/>
      <c r="GE137" s="40"/>
      <c r="GF137" s="40"/>
      <c r="GG137" s="32"/>
      <c r="GH137" s="40"/>
      <c r="GI137" s="40"/>
      <c r="GJ137" s="32"/>
      <c r="GK137" s="40"/>
      <c r="GL137" s="32"/>
      <c r="GM137" s="40"/>
      <c r="GN137" s="40"/>
      <c r="GO137" s="32"/>
      <c r="GP137" s="32"/>
      <c r="GQ137" s="40"/>
      <c r="GR137" s="32"/>
      <c r="GS137" s="40"/>
      <c r="GT137" s="32"/>
      <c r="GU137" s="32"/>
      <c r="GV137" s="40"/>
      <c r="GW137" s="32"/>
      <c r="GX137" s="32"/>
      <c r="GY137" s="32"/>
      <c r="GZ137" s="32"/>
      <c r="HA137" s="32"/>
      <c r="HB137" s="4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</row>
    <row r="138" spans="1:256" s="33" customFormat="1" ht="12.75">
      <c r="A138" s="19">
        <f t="shared" si="17"/>
        <v>135</v>
      </c>
      <c r="B138" s="32">
        <f t="shared" si="15"/>
        <v>2</v>
      </c>
      <c r="C138" s="27"/>
      <c r="D138" s="28"/>
      <c r="E138" s="3"/>
      <c r="F138" s="29"/>
      <c r="G138" s="28"/>
      <c r="H138" s="47"/>
      <c r="I138" s="28"/>
      <c r="J138" s="3">
        <v>1</v>
      </c>
      <c r="K138" s="3">
        <v>1</v>
      </c>
      <c r="L138" s="28"/>
      <c r="M138" s="30" t="s">
        <v>228</v>
      </c>
      <c r="N138" s="30" t="s">
        <v>26</v>
      </c>
      <c r="O138" s="8">
        <v>1997</v>
      </c>
      <c r="P138" s="31">
        <f t="shared" si="16"/>
        <v>12.3</v>
      </c>
      <c r="Q138" s="32">
        <f t="shared" si="18"/>
        <v>2</v>
      </c>
      <c r="R138" s="32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32"/>
      <c r="AS138" s="49"/>
      <c r="AT138" s="32"/>
      <c r="AU138" s="49"/>
      <c r="AV138" s="49"/>
      <c r="AW138" s="32"/>
      <c r="AX138" s="49"/>
      <c r="AY138" s="49"/>
      <c r="AZ138" s="32"/>
      <c r="BA138" s="49"/>
      <c r="BB138" s="49"/>
      <c r="BC138" s="32"/>
      <c r="BD138" s="49"/>
      <c r="BE138" s="49"/>
      <c r="BF138" s="32"/>
      <c r="BG138" s="49"/>
      <c r="BH138" s="49"/>
      <c r="BI138" s="32"/>
      <c r="BJ138" s="49"/>
      <c r="BK138" s="49"/>
      <c r="BL138" s="32"/>
      <c r="BM138" s="32"/>
      <c r="BN138" s="49"/>
      <c r="BO138" s="49"/>
      <c r="BP138" s="32"/>
      <c r="BQ138" s="32"/>
      <c r="BR138" s="49"/>
      <c r="BS138" s="49"/>
      <c r="BT138" s="32"/>
      <c r="BU138" s="32"/>
      <c r="BV138" s="49"/>
      <c r="BW138" s="32"/>
      <c r="BX138" s="32"/>
      <c r="BY138" s="49"/>
      <c r="BZ138" s="32"/>
      <c r="CA138" s="32"/>
      <c r="CB138" s="49"/>
      <c r="CC138" s="32"/>
      <c r="CD138" s="32"/>
      <c r="CE138" s="49"/>
      <c r="CF138" s="32"/>
      <c r="CG138" s="49"/>
      <c r="CH138" s="49"/>
      <c r="CI138" s="32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40">
        <v>6.3</v>
      </c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40">
        <v>6</v>
      </c>
      <c r="HW138" s="39"/>
      <c r="HX138" s="39"/>
      <c r="HY138" s="39"/>
      <c r="HZ138" s="39"/>
      <c r="IA138" s="39"/>
      <c r="IB138" s="39"/>
      <c r="IC138" s="39"/>
      <c r="ID138" s="39"/>
      <c r="IE138" s="39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</row>
    <row r="139" spans="1:256" s="33" customFormat="1" ht="12.75">
      <c r="A139" s="19">
        <f t="shared" si="17"/>
        <v>136</v>
      </c>
      <c r="B139" s="32">
        <f t="shared" si="15"/>
        <v>1</v>
      </c>
      <c r="C139" s="27"/>
      <c r="D139" s="28"/>
      <c r="E139" s="3"/>
      <c r="F139" s="29"/>
      <c r="G139" s="28"/>
      <c r="H139" s="47"/>
      <c r="I139" s="28"/>
      <c r="J139" s="3"/>
      <c r="K139" s="3">
        <v>1</v>
      </c>
      <c r="L139" s="28"/>
      <c r="M139" s="30" t="s">
        <v>458</v>
      </c>
      <c r="N139" s="30" t="s">
        <v>88</v>
      </c>
      <c r="O139" s="8">
        <v>1963</v>
      </c>
      <c r="P139" s="31">
        <f t="shared" si="16"/>
        <v>10.9</v>
      </c>
      <c r="Q139" s="32">
        <f t="shared" si="18"/>
        <v>1</v>
      </c>
      <c r="R139" s="32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M139" s="49"/>
      <c r="AN139" s="49"/>
      <c r="AO139" s="33">
        <v>10.9</v>
      </c>
      <c r="AP139" s="49"/>
      <c r="AQ139" s="49"/>
      <c r="AR139" s="32"/>
      <c r="AS139" s="49"/>
      <c r="AT139" s="32"/>
      <c r="AU139" s="49"/>
      <c r="AV139" s="49"/>
      <c r="AW139" s="32"/>
      <c r="AX139" s="49"/>
      <c r="AY139" s="49"/>
      <c r="AZ139" s="32"/>
      <c r="BA139" s="49"/>
      <c r="BB139" s="49"/>
      <c r="BC139" s="32"/>
      <c r="BD139" s="49"/>
      <c r="BE139" s="49"/>
      <c r="BF139" s="32"/>
      <c r="BG139" s="49"/>
      <c r="BH139" s="49"/>
      <c r="BI139" s="32"/>
      <c r="BJ139" s="49"/>
      <c r="BK139" s="49"/>
      <c r="BL139" s="32"/>
      <c r="BM139" s="32"/>
      <c r="BN139" s="49"/>
      <c r="BO139" s="49"/>
      <c r="BP139" s="32"/>
      <c r="BQ139" s="32"/>
      <c r="BR139" s="49"/>
      <c r="BS139" s="49"/>
      <c r="BT139" s="32"/>
      <c r="BU139" s="32"/>
      <c r="BV139" s="49"/>
      <c r="BW139" s="32"/>
      <c r="BX139" s="32"/>
      <c r="BY139" s="49"/>
      <c r="BZ139" s="32"/>
      <c r="CA139" s="32"/>
      <c r="CB139" s="49"/>
      <c r="CC139" s="32"/>
      <c r="CD139" s="32"/>
      <c r="CE139" s="49"/>
      <c r="CF139" s="32"/>
      <c r="CG139" s="49"/>
      <c r="CH139" s="49"/>
      <c r="CI139" s="32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</row>
    <row r="140" spans="1:256" s="33" customFormat="1" ht="12.75">
      <c r="A140" s="19">
        <f t="shared" si="17"/>
        <v>137</v>
      </c>
      <c r="B140" s="32">
        <f t="shared" si="15"/>
        <v>1</v>
      </c>
      <c r="C140" s="27"/>
      <c r="D140" s="28"/>
      <c r="E140" s="3"/>
      <c r="F140" s="29"/>
      <c r="G140" s="28"/>
      <c r="H140" s="47"/>
      <c r="I140" s="28"/>
      <c r="J140" s="3"/>
      <c r="K140" s="3">
        <v>1</v>
      </c>
      <c r="L140" s="28"/>
      <c r="M140" s="30" t="s">
        <v>239</v>
      </c>
      <c r="N140" s="30" t="s">
        <v>240</v>
      </c>
      <c r="O140" s="8">
        <v>1948</v>
      </c>
      <c r="P140" s="31">
        <f t="shared" si="16"/>
        <v>10</v>
      </c>
      <c r="Q140" s="32">
        <f t="shared" si="18"/>
        <v>1</v>
      </c>
      <c r="R140" s="32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32"/>
      <c r="AS140" s="49"/>
      <c r="AT140" s="32"/>
      <c r="AU140" s="49"/>
      <c r="AV140" s="49"/>
      <c r="AW140" s="32"/>
      <c r="AX140" s="49"/>
      <c r="AY140" s="49"/>
      <c r="AZ140" s="32"/>
      <c r="BA140" s="49"/>
      <c r="BB140" s="49"/>
      <c r="BC140" s="32"/>
      <c r="BD140" s="49"/>
      <c r="BE140" s="49"/>
      <c r="BF140" s="32"/>
      <c r="BG140" s="49"/>
      <c r="BH140" s="49"/>
      <c r="BI140" s="32"/>
      <c r="BJ140" s="49"/>
      <c r="BK140" s="49"/>
      <c r="BL140" s="32"/>
      <c r="BM140" s="32"/>
      <c r="BN140" s="49"/>
      <c r="BO140" s="49"/>
      <c r="BP140" s="32"/>
      <c r="BQ140" s="32"/>
      <c r="BR140" s="49"/>
      <c r="BS140" s="49"/>
      <c r="BT140" s="32"/>
      <c r="BU140" s="32"/>
      <c r="BV140" s="49"/>
      <c r="BW140" s="32"/>
      <c r="BX140" s="32"/>
      <c r="BY140" s="49"/>
      <c r="BZ140" s="32"/>
      <c r="CA140" s="32"/>
      <c r="CB140" s="49"/>
      <c r="CC140" s="32"/>
      <c r="CD140" s="32"/>
      <c r="CE140" s="49"/>
      <c r="CF140" s="32"/>
      <c r="CG140" s="49"/>
      <c r="CH140" s="49"/>
      <c r="CI140" s="32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9"/>
      <c r="HM140" s="39"/>
      <c r="HN140" s="39"/>
      <c r="HO140" s="39"/>
      <c r="HP140" s="39"/>
      <c r="HQ140" s="40">
        <v>10</v>
      </c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</row>
    <row r="141" spans="1:256" s="33" customFormat="1" ht="12.75">
      <c r="A141" s="19">
        <f t="shared" si="17"/>
        <v>138</v>
      </c>
      <c r="B141" s="32">
        <f t="shared" si="15"/>
        <v>1</v>
      </c>
      <c r="C141" s="27"/>
      <c r="D141" s="28"/>
      <c r="E141" s="3"/>
      <c r="F141" s="29"/>
      <c r="G141" s="28"/>
      <c r="H141" s="47"/>
      <c r="I141" s="28"/>
      <c r="J141" s="3"/>
      <c r="K141" s="3">
        <v>1</v>
      </c>
      <c r="L141" s="28"/>
      <c r="M141" s="30" t="s">
        <v>320</v>
      </c>
      <c r="N141" s="30" t="s">
        <v>93</v>
      </c>
      <c r="O141" s="8">
        <v>1964</v>
      </c>
      <c r="P141" s="31">
        <f t="shared" si="16"/>
        <v>9.2</v>
      </c>
      <c r="Q141" s="32">
        <f t="shared" si="18"/>
        <v>1</v>
      </c>
      <c r="R141" s="32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32"/>
      <c r="AS141" s="49"/>
      <c r="AT141" s="32"/>
      <c r="AU141" s="49"/>
      <c r="AV141" s="49"/>
      <c r="AW141" s="32"/>
      <c r="AX141" s="49"/>
      <c r="AY141" s="49"/>
      <c r="AZ141" s="32"/>
      <c r="BA141" s="49"/>
      <c r="BB141" s="49"/>
      <c r="BC141" s="32"/>
      <c r="BD141" s="49"/>
      <c r="BE141" s="49"/>
      <c r="BF141" s="32"/>
      <c r="BG141" s="49"/>
      <c r="BH141" s="49"/>
      <c r="BI141" s="32"/>
      <c r="BJ141" s="49"/>
      <c r="BK141" s="49"/>
      <c r="BL141" s="32"/>
      <c r="BM141" s="32"/>
      <c r="BN141" s="49"/>
      <c r="BO141" s="49"/>
      <c r="BP141" s="32"/>
      <c r="BQ141" s="32"/>
      <c r="BR141" s="49"/>
      <c r="BS141" s="49"/>
      <c r="BT141" s="32"/>
      <c r="BU141" s="32"/>
      <c r="BV141" s="49"/>
      <c r="BW141" s="32"/>
      <c r="BX141" s="32"/>
      <c r="BY141" s="49"/>
      <c r="BZ141" s="32"/>
      <c r="CA141" s="32"/>
      <c r="CB141" s="49"/>
      <c r="CC141" s="32"/>
      <c r="CD141" s="32"/>
      <c r="CE141" s="49"/>
      <c r="CF141" s="32"/>
      <c r="CG141" s="49"/>
      <c r="CH141" s="49"/>
      <c r="CI141" s="32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40"/>
      <c r="EZ141" s="32"/>
      <c r="FA141" s="32"/>
      <c r="FB141" s="32"/>
      <c r="FC141" s="40">
        <v>9.2</v>
      </c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40"/>
      <c r="GQ141" s="32"/>
      <c r="GR141" s="40"/>
      <c r="GS141" s="32"/>
      <c r="GT141" s="32"/>
      <c r="GU141" s="40"/>
      <c r="GV141" s="32"/>
      <c r="GW141" s="40"/>
      <c r="GX141" s="40"/>
      <c r="GY141" s="32"/>
      <c r="GZ141" s="32"/>
      <c r="HA141" s="40"/>
      <c r="HB141" s="32"/>
      <c r="HC141" s="32"/>
      <c r="HD141" s="40"/>
      <c r="HE141" s="32"/>
      <c r="HF141" s="40"/>
      <c r="HG141" s="32"/>
      <c r="HH141" s="32"/>
      <c r="HI141" s="32"/>
      <c r="HJ141" s="32"/>
      <c r="HK141" s="32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40"/>
    </row>
    <row r="142" spans="1:256" s="33" customFormat="1" ht="12.75">
      <c r="A142" s="19">
        <f t="shared" si="17"/>
        <v>139</v>
      </c>
      <c r="B142" s="32">
        <f t="shared" si="15"/>
        <v>3</v>
      </c>
      <c r="C142" s="27"/>
      <c r="D142" s="28"/>
      <c r="E142" s="3"/>
      <c r="F142" s="29"/>
      <c r="G142" s="28"/>
      <c r="H142" s="47"/>
      <c r="I142" s="28"/>
      <c r="J142" s="3"/>
      <c r="K142" s="3">
        <v>1</v>
      </c>
      <c r="L142" s="28">
        <v>2</v>
      </c>
      <c r="M142" s="30" t="s">
        <v>226</v>
      </c>
      <c r="N142" s="30" t="s">
        <v>387</v>
      </c>
      <c r="O142" s="8">
        <v>2001</v>
      </c>
      <c r="P142" s="31">
        <f t="shared" si="16"/>
        <v>6.9</v>
      </c>
      <c r="Q142" s="32">
        <f t="shared" si="18"/>
        <v>3</v>
      </c>
      <c r="R142" s="32"/>
      <c r="AR142" s="32"/>
      <c r="AT142" s="32"/>
      <c r="AW142" s="32"/>
      <c r="AZ142" s="32"/>
      <c r="BC142" s="32"/>
      <c r="BF142" s="32"/>
      <c r="BI142" s="32"/>
      <c r="BL142" s="32"/>
      <c r="BM142" s="33">
        <v>2.5</v>
      </c>
      <c r="BP142" s="32"/>
      <c r="BQ142" s="32"/>
      <c r="BT142" s="32"/>
      <c r="BU142" s="32"/>
      <c r="BW142" s="32"/>
      <c r="BX142" s="32"/>
      <c r="BY142" s="33">
        <v>0.4</v>
      </c>
      <c r="BZ142" s="32"/>
      <c r="CA142" s="32"/>
      <c r="CB142" s="49"/>
      <c r="CC142" s="32"/>
      <c r="CD142" s="32"/>
      <c r="CE142" s="49"/>
      <c r="CF142" s="32"/>
      <c r="CG142" s="49"/>
      <c r="CH142" s="49"/>
      <c r="CI142" s="32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X142" s="49"/>
      <c r="CY142" s="49"/>
      <c r="CZ142" s="33">
        <v>4</v>
      </c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40"/>
    </row>
    <row r="143" spans="1:256" s="33" customFormat="1" ht="12.75">
      <c r="A143" s="19">
        <f t="shared" si="17"/>
        <v>140</v>
      </c>
      <c r="B143" s="32">
        <f t="shared" si="15"/>
        <v>1</v>
      </c>
      <c r="C143" s="27"/>
      <c r="D143" s="28"/>
      <c r="E143" s="3"/>
      <c r="F143" s="29"/>
      <c r="G143" s="28"/>
      <c r="H143" s="47"/>
      <c r="I143" s="28"/>
      <c r="J143" s="24"/>
      <c r="K143" s="24">
        <v>1</v>
      </c>
      <c r="L143" s="24"/>
      <c r="M143" s="30" t="s">
        <v>347</v>
      </c>
      <c r="N143" s="30" t="s">
        <v>348</v>
      </c>
      <c r="O143" s="8">
        <v>1968</v>
      </c>
      <c r="P143" s="31">
        <f t="shared" si="16"/>
        <v>6</v>
      </c>
      <c r="Q143" s="32">
        <f t="shared" si="18"/>
        <v>1</v>
      </c>
      <c r="R143" s="32"/>
      <c r="AR143" s="32"/>
      <c r="AT143" s="32"/>
      <c r="AW143" s="32"/>
      <c r="AZ143" s="32"/>
      <c r="BC143" s="32"/>
      <c r="BF143" s="32"/>
      <c r="BI143" s="32"/>
      <c r="BL143" s="32"/>
      <c r="BM143" s="32"/>
      <c r="BP143" s="32"/>
      <c r="BQ143" s="32"/>
      <c r="BT143" s="32"/>
      <c r="BU143" s="32"/>
      <c r="BW143" s="32"/>
      <c r="BX143" s="32"/>
      <c r="BZ143" s="32"/>
      <c r="CA143" s="32"/>
      <c r="CC143" s="32"/>
      <c r="CD143" s="32"/>
      <c r="CF143" s="32"/>
      <c r="CI143" s="32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>
        <v>6</v>
      </c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32"/>
      <c r="GH143" s="40"/>
      <c r="GI143" s="40"/>
      <c r="GJ143" s="32"/>
      <c r="GK143" s="40"/>
      <c r="GL143" s="32"/>
      <c r="GM143" s="40"/>
      <c r="GN143" s="40"/>
      <c r="GO143" s="32"/>
      <c r="GP143" s="32"/>
      <c r="GQ143" s="40"/>
      <c r="GR143" s="32"/>
      <c r="GS143" s="40"/>
      <c r="GT143" s="32"/>
      <c r="GU143" s="32"/>
      <c r="GV143" s="4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42"/>
      <c r="HJ143" s="32"/>
      <c r="HK143" s="32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</row>
    <row r="144" spans="1:256" s="33" customFormat="1" ht="12.75">
      <c r="A144" s="19">
        <f t="shared" si="17"/>
        <v>141</v>
      </c>
      <c r="B144" s="32">
        <f t="shared" si="15"/>
        <v>1</v>
      </c>
      <c r="C144" s="27"/>
      <c r="D144" s="28"/>
      <c r="E144" s="3"/>
      <c r="F144" s="29"/>
      <c r="G144" s="28"/>
      <c r="H144" s="47"/>
      <c r="I144" s="28"/>
      <c r="J144" s="3"/>
      <c r="K144" s="3">
        <v>1</v>
      </c>
      <c r="L144" s="28"/>
      <c r="M144" s="30" t="s">
        <v>354</v>
      </c>
      <c r="N144" s="30" t="s">
        <v>355</v>
      </c>
      <c r="O144" s="8">
        <v>1945</v>
      </c>
      <c r="P144" s="31">
        <f t="shared" si="16"/>
        <v>6</v>
      </c>
      <c r="Q144" s="32">
        <f t="shared" si="18"/>
        <v>1</v>
      </c>
      <c r="R144" s="32"/>
      <c r="AR144" s="32"/>
      <c r="AT144" s="32"/>
      <c r="AW144" s="32"/>
      <c r="AZ144" s="32"/>
      <c r="BC144" s="32"/>
      <c r="BF144" s="32"/>
      <c r="BI144" s="32"/>
      <c r="BL144" s="32"/>
      <c r="BM144" s="32"/>
      <c r="BP144" s="32"/>
      <c r="BQ144" s="32"/>
      <c r="BT144" s="32"/>
      <c r="BU144" s="32"/>
      <c r="BW144" s="32"/>
      <c r="BX144" s="32"/>
      <c r="BZ144" s="32"/>
      <c r="CA144" s="32"/>
      <c r="CC144" s="32"/>
      <c r="CD144" s="32"/>
      <c r="CF144" s="32"/>
      <c r="CI144" s="32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32"/>
      <c r="EA144" s="32"/>
      <c r="EB144" s="32"/>
      <c r="EC144" s="40">
        <v>6</v>
      </c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</row>
    <row r="145" spans="1:256" s="33" customFormat="1" ht="12.75">
      <c r="A145" s="19">
        <f t="shared" si="17"/>
        <v>142</v>
      </c>
      <c r="B145" s="32">
        <f t="shared" si="15"/>
        <v>1</v>
      </c>
      <c r="C145" s="27"/>
      <c r="D145" s="28"/>
      <c r="E145" s="3"/>
      <c r="F145" s="29"/>
      <c r="G145" s="28"/>
      <c r="H145" s="47"/>
      <c r="I145" s="28"/>
      <c r="J145" s="3">
        <v>1</v>
      </c>
      <c r="K145" s="3"/>
      <c r="L145" s="28"/>
      <c r="M145" s="30" t="s">
        <v>226</v>
      </c>
      <c r="N145" s="30" t="s">
        <v>227</v>
      </c>
      <c r="O145" s="8">
        <v>1997</v>
      </c>
      <c r="P145" s="31">
        <f t="shared" si="16"/>
        <v>6</v>
      </c>
      <c r="Q145" s="32">
        <f t="shared" si="18"/>
        <v>1</v>
      </c>
      <c r="R145" s="32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32"/>
      <c r="AS145" s="49"/>
      <c r="AT145" s="32"/>
      <c r="AU145" s="49"/>
      <c r="AV145" s="49"/>
      <c r="AW145" s="32"/>
      <c r="AX145" s="49"/>
      <c r="AY145" s="49"/>
      <c r="AZ145" s="32"/>
      <c r="BA145" s="49"/>
      <c r="BB145" s="49"/>
      <c r="BC145" s="32"/>
      <c r="BD145" s="49"/>
      <c r="BE145" s="49"/>
      <c r="BF145" s="32"/>
      <c r="BG145" s="49"/>
      <c r="BH145" s="49"/>
      <c r="BI145" s="32"/>
      <c r="BJ145" s="49"/>
      <c r="BK145" s="49"/>
      <c r="BL145" s="32"/>
      <c r="BM145" s="32"/>
      <c r="BN145" s="49"/>
      <c r="BO145" s="49"/>
      <c r="BP145" s="32"/>
      <c r="BQ145" s="32"/>
      <c r="BR145" s="49"/>
      <c r="BS145" s="49"/>
      <c r="BT145" s="32"/>
      <c r="BU145" s="32"/>
      <c r="BV145" s="49"/>
      <c r="BW145" s="32"/>
      <c r="BX145" s="32"/>
      <c r="BY145" s="49"/>
      <c r="BZ145" s="32"/>
      <c r="CA145" s="32"/>
      <c r="CB145" s="49"/>
      <c r="CC145" s="32"/>
      <c r="CD145" s="32"/>
      <c r="CE145" s="49"/>
      <c r="CF145" s="32"/>
      <c r="CG145" s="49"/>
      <c r="CH145" s="49"/>
      <c r="CI145" s="32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40">
        <v>6</v>
      </c>
      <c r="HW145" s="39"/>
      <c r="HX145" s="39"/>
      <c r="HY145" s="39"/>
      <c r="HZ145" s="39"/>
      <c r="IA145" s="39"/>
      <c r="IB145" s="39"/>
      <c r="IC145" s="39"/>
      <c r="ID145" s="39"/>
      <c r="IE145" s="39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</row>
    <row r="146" spans="1:256" s="33" customFormat="1" ht="12.75">
      <c r="A146" s="19">
        <f t="shared" si="17"/>
        <v>143</v>
      </c>
      <c r="B146" s="32">
        <f t="shared" si="15"/>
        <v>1</v>
      </c>
      <c r="C146" s="27"/>
      <c r="D146" s="28"/>
      <c r="E146" s="3"/>
      <c r="F146" s="29"/>
      <c r="G146" s="28"/>
      <c r="H146" s="47"/>
      <c r="I146" s="28"/>
      <c r="J146" s="3"/>
      <c r="K146" s="3">
        <v>1</v>
      </c>
      <c r="L146" s="28"/>
      <c r="M146" s="30" t="s">
        <v>413</v>
      </c>
      <c r="N146" s="30" t="s">
        <v>129</v>
      </c>
      <c r="O146" s="8">
        <v>1958</v>
      </c>
      <c r="P146" s="31">
        <f t="shared" si="16"/>
        <v>6</v>
      </c>
      <c r="Q146" s="32">
        <f t="shared" si="18"/>
        <v>1</v>
      </c>
      <c r="R146" s="32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32"/>
      <c r="AS146" s="49"/>
      <c r="AT146" s="32"/>
      <c r="AU146" s="49"/>
      <c r="AV146" s="49"/>
      <c r="AW146" s="32"/>
      <c r="AX146" s="49"/>
      <c r="AY146" s="49"/>
      <c r="AZ146" s="32"/>
      <c r="BA146" s="49"/>
      <c r="BB146" s="49"/>
      <c r="BC146" s="32"/>
      <c r="BD146" s="49"/>
      <c r="BE146" s="49"/>
      <c r="BF146" s="32"/>
      <c r="BG146" s="49"/>
      <c r="BH146" s="49"/>
      <c r="BI146" s="32"/>
      <c r="BJ146" s="49"/>
      <c r="BK146" s="49"/>
      <c r="BL146" s="32"/>
      <c r="BN146" s="49"/>
      <c r="BO146" s="49"/>
      <c r="BP146" s="32"/>
      <c r="BR146" s="49"/>
      <c r="BS146" s="49"/>
      <c r="BT146" s="32"/>
      <c r="BV146" s="49"/>
      <c r="BW146" s="32"/>
      <c r="BY146" s="49"/>
      <c r="BZ146" s="32"/>
      <c r="CA146" s="33">
        <v>6</v>
      </c>
      <c r="CB146" s="49"/>
      <c r="CC146" s="32"/>
      <c r="CD146" s="32"/>
      <c r="CE146" s="49"/>
      <c r="CF146" s="32"/>
      <c r="CG146" s="49"/>
      <c r="CH146" s="49"/>
      <c r="CI146" s="32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40"/>
    </row>
    <row r="147" spans="1:256" s="33" customFormat="1" ht="12.75">
      <c r="A147" s="19">
        <f t="shared" si="17"/>
        <v>144</v>
      </c>
      <c r="B147" s="32">
        <f t="shared" si="15"/>
        <v>1</v>
      </c>
      <c r="C147" s="27"/>
      <c r="D147" s="28"/>
      <c r="E147" s="3"/>
      <c r="F147" s="29"/>
      <c r="G147" s="28"/>
      <c r="H147" s="47"/>
      <c r="I147" s="28"/>
      <c r="J147" s="3"/>
      <c r="K147" s="3">
        <v>1</v>
      </c>
      <c r="L147" s="28"/>
      <c r="M147" s="30" t="s">
        <v>126</v>
      </c>
      <c r="N147" s="30" t="s">
        <v>127</v>
      </c>
      <c r="O147" s="8">
        <v>1965</v>
      </c>
      <c r="P147" s="31">
        <f t="shared" si="16"/>
        <v>5.4</v>
      </c>
      <c r="Q147" s="32">
        <f t="shared" si="18"/>
        <v>1</v>
      </c>
      <c r="R147" s="32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32"/>
      <c r="AS147" s="49"/>
      <c r="AT147" s="32"/>
      <c r="AU147" s="49"/>
      <c r="AV147" s="49"/>
      <c r="AW147" s="32"/>
      <c r="AX147" s="49"/>
      <c r="AY147" s="49"/>
      <c r="AZ147" s="32"/>
      <c r="BA147" s="49"/>
      <c r="BB147" s="49"/>
      <c r="BC147" s="32"/>
      <c r="BD147" s="49"/>
      <c r="BE147" s="49"/>
      <c r="BF147" s="32"/>
      <c r="BG147" s="49"/>
      <c r="BH147" s="49"/>
      <c r="BI147" s="32"/>
      <c r="BJ147" s="49"/>
      <c r="BK147" s="49"/>
      <c r="BL147" s="32"/>
      <c r="BM147" s="32"/>
      <c r="BN147" s="49"/>
      <c r="BO147" s="49"/>
      <c r="BP147" s="32"/>
      <c r="BQ147" s="32"/>
      <c r="BR147" s="49"/>
      <c r="BS147" s="49"/>
      <c r="BT147" s="32"/>
      <c r="BU147" s="32"/>
      <c r="BV147" s="49"/>
      <c r="BW147" s="32"/>
      <c r="BX147" s="32"/>
      <c r="BY147" s="49"/>
      <c r="BZ147" s="32"/>
      <c r="CA147" s="32"/>
      <c r="CB147" s="49"/>
      <c r="CC147" s="32"/>
      <c r="CD147" s="32"/>
      <c r="CE147" s="49"/>
      <c r="CF147" s="32"/>
      <c r="CG147" s="49"/>
      <c r="CH147" s="49"/>
      <c r="CI147" s="32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40">
        <v>5.4</v>
      </c>
      <c r="IC147" s="39"/>
      <c r="ID147" s="39"/>
      <c r="IE147" s="39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40"/>
    </row>
    <row r="148" spans="1:256" s="33" customFormat="1" ht="12.75">
      <c r="A148" s="19">
        <f t="shared" si="17"/>
        <v>145</v>
      </c>
      <c r="B148" s="32">
        <f t="shared" si="15"/>
        <v>1</v>
      </c>
      <c r="C148" s="27"/>
      <c r="D148" s="28"/>
      <c r="E148" s="3"/>
      <c r="F148" s="29"/>
      <c r="G148" s="28"/>
      <c r="H148" s="47"/>
      <c r="I148" s="28"/>
      <c r="J148" s="3"/>
      <c r="K148" s="3">
        <v>1</v>
      </c>
      <c r="L148" s="28"/>
      <c r="M148" s="30" t="s">
        <v>120</v>
      </c>
      <c r="N148" s="30" t="s">
        <v>121</v>
      </c>
      <c r="O148" s="8">
        <v>1959</v>
      </c>
      <c r="P148" s="31">
        <f t="shared" si="16"/>
        <v>5.4</v>
      </c>
      <c r="Q148" s="32">
        <f t="shared" si="18"/>
        <v>1</v>
      </c>
      <c r="R148" s="32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32"/>
      <c r="AS148" s="49"/>
      <c r="AT148" s="32"/>
      <c r="AU148" s="49"/>
      <c r="AV148" s="49"/>
      <c r="AW148" s="32"/>
      <c r="AX148" s="49"/>
      <c r="AY148" s="49"/>
      <c r="AZ148" s="32"/>
      <c r="BA148" s="49"/>
      <c r="BB148" s="49"/>
      <c r="BC148" s="32"/>
      <c r="BD148" s="49"/>
      <c r="BE148" s="49"/>
      <c r="BF148" s="32"/>
      <c r="BG148" s="49"/>
      <c r="BH148" s="49"/>
      <c r="BI148" s="32"/>
      <c r="BJ148" s="49"/>
      <c r="BK148" s="49"/>
      <c r="BL148" s="32"/>
      <c r="BM148" s="32"/>
      <c r="BN148" s="49"/>
      <c r="BO148" s="49"/>
      <c r="BP148" s="32"/>
      <c r="BQ148" s="32"/>
      <c r="BR148" s="49"/>
      <c r="BS148" s="49"/>
      <c r="BT148" s="32"/>
      <c r="BU148" s="32"/>
      <c r="BV148" s="49"/>
      <c r="BW148" s="32"/>
      <c r="BX148" s="32"/>
      <c r="BY148" s="49"/>
      <c r="BZ148" s="32"/>
      <c r="CA148" s="32"/>
      <c r="CB148" s="49"/>
      <c r="CC148" s="32"/>
      <c r="CD148" s="32"/>
      <c r="CE148" s="49"/>
      <c r="CF148" s="32"/>
      <c r="CG148" s="49"/>
      <c r="CH148" s="49"/>
      <c r="CI148" s="32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40">
        <v>5.4</v>
      </c>
      <c r="IC148" s="39"/>
      <c r="ID148" s="39"/>
      <c r="IE148" s="39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</row>
    <row r="149" spans="1:256" s="33" customFormat="1" ht="12.75">
      <c r="A149" s="19">
        <f t="shared" si="17"/>
        <v>146</v>
      </c>
      <c r="B149" s="32">
        <f t="shared" si="15"/>
        <v>3</v>
      </c>
      <c r="C149" s="27"/>
      <c r="D149" s="28"/>
      <c r="E149" s="3"/>
      <c r="F149" s="29"/>
      <c r="G149" s="28"/>
      <c r="H149" s="47"/>
      <c r="I149" s="28"/>
      <c r="J149" s="3">
        <v>1</v>
      </c>
      <c r="K149" s="3"/>
      <c r="L149" s="28">
        <v>2</v>
      </c>
      <c r="M149" s="30" t="s">
        <v>231</v>
      </c>
      <c r="N149" s="30" t="s">
        <v>232</v>
      </c>
      <c r="O149" s="8">
        <v>2000</v>
      </c>
      <c r="P149" s="31">
        <f t="shared" si="16"/>
        <v>5.1</v>
      </c>
      <c r="Q149" s="32">
        <f>COUNTIF(R149:IV149,"&gt;0")+3</f>
        <v>5</v>
      </c>
      <c r="R149" s="32"/>
      <c r="AR149" s="32"/>
      <c r="AT149" s="32"/>
      <c r="AV149" s="49"/>
      <c r="AW149" s="32"/>
      <c r="AY149" s="49"/>
      <c r="AZ149" s="32"/>
      <c r="BB149" s="49"/>
      <c r="BC149" s="32"/>
      <c r="BE149" s="49"/>
      <c r="BF149" s="32"/>
      <c r="BH149" s="49"/>
      <c r="BI149" s="32"/>
      <c r="BK149" s="49"/>
      <c r="BL149" s="32"/>
      <c r="BM149" s="32"/>
      <c r="BN149" s="33">
        <v>0.3</v>
      </c>
      <c r="BO149" s="49"/>
      <c r="BP149" s="32"/>
      <c r="BQ149" s="32"/>
      <c r="BR149" s="49"/>
      <c r="BS149" s="49"/>
      <c r="BT149" s="32"/>
      <c r="BU149" s="32"/>
      <c r="BV149" s="49"/>
      <c r="BW149" s="32"/>
      <c r="BX149" s="32"/>
      <c r="BY149" s="49"/>
      <c r="BZ149" s="32"/>
      <c r="CA149" s="32"/>
      <c r="CB149" s="49"/>
      <c r="CC149" s="32"/>
      <c r="CD149" s="32"/>
      <c r="CE149" s="49"/>
      <c r="CF149" s="32"/>
      <c r="CG149" s="49"/>
      <c r="CH149" s="49"/>
      <c r="CI149" s="32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9"/>
      <c r="HM149" s="39"/>
      <c r="HN149" s="39"/>
      <c r="HO149" s="39"/>
      <c r="HP149" s="39"/>
      <c r="HQ149" s="39"/>
      <c r="HR149" s="39"/>
      <c r="HS149" s="39"/>
      <c r="HT149" s="39"/>
      <c r="HU149" s="40">
        <v>4.8</v>
      </c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</row>
    <row r="150" spans="1:256" s="33" customFormat="1" ht="12.75">
      <c r="A150" s="19">
        <f t="shared" si="17"/>
        <v>147</v>
      </c>
      <c r="B150" s="32">
        <f t="shared" si="15"/>
        <v>1</v>
      </c>
      <c r="C150" s="27"/>
      <c r="D150" s="28"/>
      <c r="E150" s="3"/>
      <c r="F150" s="29"/>
      <c r="G150" s="28"/>
      <c r="H150" s="47"/>
      <c r="I150" s="28"/>
      <c r="J150" s="3">
        <v>1</v>
      </c>
      <c r="K150" s="3"/>
      <c r="L150" s="28"/>
      <c r="M150" s="30" t="s">
        <v>233</v>
      </c>
      <c r="N150" s="30" t="s">
        <v>39</v>
      </c>
      <c r="O150" s="8">
        <v>2001</v>
      </c>
      <c r="P150" s="31">
        <f t="shared" si="16"/>
        <v>4.8</v>
      </c>
      <c r="Q150" s="32">
        <f>COUNTIF(R150:IV150,"&gt;0")</f>
        <v>1</v>
      </c>
      <c r="R150" s="32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32"/>
      <c r="AS150" s="49"/>
      <c r="AT150" s="32"/>
      <c r="AU150" s="49"/>
      <c r="AV150" s="49"/>
      <c r="AW150" s="32"/>
      <c r="AX150" s="49"/>
      <c r="AY150" s="49"/>
      <c r="AZ150" s="32"/>
      <c r="BA150" s="49"/>
      <c r="BB150" s="49"/>
      <c r="BC150" s="32"/>
      <c r="BD150" s="49"/>
      <c r="BE150" s="49"/>
      <c r="BF150" s="32"/>
      <c r="BG150" s="49"/>
      <c r="BH150" s="49"/>
      <c r="BI150" s="32"/>
      <c r="BJ150" s="49"/>
      <c r="BK150" s="49"/>
      <c r="BL150" s="32"/>
      <c r="BM150" s="32"/>
      <c r="BN150" s="49"/>
      <c r="BO150" s="49"/>
      <c r="BP150" s="32"/>
      <c r="BQ150" s="32"/>
      <c r="BR150" s="49"/>
      <c r="BS150" s="49"/>
      <c r="BT150" s="32"/>
      <c r="BU150" s="32"/>
      <c r="BV150" s="49"/>
      <c r="BW150" s="32"/>
      <c r="BX150" s="32"/>
      <c r="BY150" s="49"/>
      <c r="BZ150" s="32"/>
      <c r="CA150" s="32"/>
      <c r="CB150" s="49"/>
      <c r="CC150" s="32"/>
      <c r="CD150" s="32"/>
      <c r="CE150" s="49"/>
      <c r="CF150" s="32"/>
      <c r="CG150" s="49"/>
      <c r="CH150" s="49"/>
      <c r="CI150" s="32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9"/>
      <c r="HM150" s="39"/>
      <c r="HN150" s="39"/>
      <c r="HO150" s="39"/>
      <c r="HP150" s="39"/>
      <c r="HQ150" s="39"/>
      <c r="HR150" s="39"/>
      <c r="HS150" s="39"/>
      <c r="HT150" s="39"/>
      <c r="HU150" s="40">
        <v>4.8</v>
      </c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40"/>
    </row>
    <row r="151" spans="1:256" s="33" customFormat="1" ht="12.75">
      <c r="A151" s="19">
        <f t="shared" si="17"/>
        <v>148</v>
      </c>
      <c r="B151" s="32">
        <f t="shared" si="15"/>
        <v>1</v>
      </c>
      <c r="C151" s="27"/>
      <c r="D151" s="28"/>
      <c r="E151" s="3"/>
      <c r="F151" s="29"/>
      <c r="G151" s="28"/>
      <c r="H151" s="47"/>
      <c r="I151" s="28"/>
      <c r="J151" s="3">
        <v>1</v>
      </c>
      <c r="K151" s="3"/>
      <c r="L151" s="28"/>
      <c r="M151" s="30" t="s">
        <v>34</v>
      </c>
      <c r="N151" s="30" t="s">
        <v>187</v>
      </c>
      <c r="O151" s="8">
        <v>2000</v>
      </c>
      <c r="P151" s="31">
        <f t="shared" si="16"/>
        <v>4.8</v>
      </c>
      <c r="Q151" s="32">
        <f>COUNTIF(R151:IV151,"&gt;0")</f>
        <v>1</v>
      </c>
      <c r="R151" s="32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32"/>
      <c r="AS151" s="49"/>
      <c r="AT151" s="32"/>
      <c r="AU151" s="49"/>
      <c r="AV151" s="49"/>
      <c r="AW151" s="32"/>
      <c r="AX151" s="49"/>
      <c r="AY151" s="49"/>
      <c r="AZ151" s="32"/>
      <c r="BA151" s="49"/>
      <c r="BB151" s="49"/>
      <c r="BC151" s="32"/>
      <c r="BD151" s="49"/>
      <c r="BE151" s="49"/>
      <c r="BF151" s="32"/>
      <c r="BG151" s="49"/>
      <c r="BH151" s="49"/>
      <c r="BI151" s="32"/>
      <c r="BJ151" s="49"/>
      <c r="BK151" s="49"/>
      <c r="BL151" s="32"/>
      <c r="BM151" s="32"/>
      <c r="BN151" s="49"/>
      <c r="BO151" s="49"/>
      <c r="BP151" s="32"/>
      <c r="BQ151" s="32"/>
      <c r="BR151" s="49"/>
      <c r="BS151" s="49"/>
      <c r="BT151" s="32"/>
      <c r="BU151" s="32"/>
      <c r="BV151" s="49"/>
      <c r="BW151" s="32"/>
      <c r="BX151" s="32"/>
      <c r="BY151" s="49"/>
      <c r="BZ151" s="32"/>
      <c r="CA151" s="32"/>
      <c r="CB151" s="49"/>
      <c r="CC151" s="32"/>
      <c r="CD151" s="32"/>
      <c r="CE151" s="49"/>
      <c r="CF151" s="32"/>
      <c r="CG151" s="49"/>
      <c r="CH151" s="49"/>
      <c r="CI151" s="32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9"/>
      <c r="HM151" s="39"/>
      <c r="HN151" s="39"/>
      <c r="HO151" s="39"/>
      <c r="HP151" s="39"/>
      <c r="HQ151" s="39"/>
      <c r="HR151" s="39"/>
      <c r="HS151" s="39"/>
      <c r="HT151" s="39"/>
      <c r="HU151" s="40">
        <v>4.8</v>
      </c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40"/>
    </row>
    <row r="152" spans="1:256" s="33" customFormat="1" ht="12.75">
      <c r="A152" s="19">
        <f t="shared" si="17"/>
        <v>149</v>
      </c>
      <c r="B152" s="32">
        <f t="shared" si="15"/>
        <v>4</v>
      </c>
      <c r="C152" s="27"/>
      <c r="D152" s="28"/>
      <c r="E152" s="3"/>
      <c r="F152" s="29"/>
      <c r="G152" s="28"/>
      <c r="H152" s="47"/>
      <c r="I152" s="28"/>
      <c r="J152" s="3"/>
      <c r="K152" s="3">
        <v>1</v>
      </c>
      <c r="L152" s="28">
        <v>3</v>
      </c>
      <c r="M152" s="30" t="s">
        <v>97</v>
      </c>
      <c r="N152" s="30" t="s">
        <v>411</v>
      </c>
      <c r="O152" s="8">
        <v>1990</v>
      </c>
      <c r="P152" s="31">
        <f t="shared" si="16"/>
        <v>4.3</v>
      </c>
      <c r="Q152" s="32">
        <f>COUNTIF(R152:IV152,"&gt;0")</f>
        <v>4</v>
      </c>
      <c r="R152" s="32"/>
      <c r="AR152" s="32"/>
      <c r="AT152" s="32"/>
      <c r="AW152" s="32"/>
      <c r="AZ152" s="32"/>
      <c r="BC152" s="32"/>
      <c r="BF152" s="32"/>
      <c r="BI152" s="32"/>
      <c r="BL152" s="32"/>
      <c r="BM152" s="33">
        <v>2.5</v>
      </c>
      <c r="BN152" s="33">
        <v>0.4</v>
      </c>
      <c r="BP152" s="32"/>
      <c r="BQ152" s="32"/>
      <c r="BT152" s="32"/>
      <c r="BU152" s="32"/>
      <c r="BW152" s="32"/>
      <c r="BX152" s="32"/>
      <c r="BY152" s="33">
        <v>0.4</v>
      </c>
      <c r="BZ152" s="32"/>
      <c r="CA152" s="32"/>
      <c r="CB152" s="49"/>
      <c r="CC152" s="32"/>
      <c r="CD152" s="32"/>
      <c r="CE152" s="33">
        <v>1</v>
      </c>
      <c r="CF152" s="32"/>
      <c r="CG152" s="49"/>
      <c r="CH152" s="49"/>
      <c r="CI152" s="32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I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</row>
    <row r="153" spans="1:256" s="33" customFormat="1" ht="12.75">
      <c r="A153" s="19">
        <f t="shared" si="17"/>
        <v>150</v>
      </c>
      <c r="B153" s="32">
        <f t="shared" si="15"/>
        <v>2</v>
      </c>
      <c r="C153" s="27"/>
      <c r="D153" s="28"/>
      <c r="E153" s="3"/>
      <c r="F153" s="29"/>
      <c r="G153" s="28"/>
      <c r="H153" s="47"/>
      <c r="I153" s="28"/>
      <c r="J153" s="3"/>
      <c r="K153" s="3"/>
      <c r="L153" s="28">
        <v>2</v>
      </c>
      <c r="M153" s="30" t="s">
        <v>119</v>
      </c>
      <c r="N153" s="30" t="s">
        <v>427</v>
      </c>
      <c r="O153" s="8">
        <v>1998</v>
      </c>
      <c r="P153" s="31">
        <f t="shared" si="16"/>
        <v>0.3</v>
      </c>
      <c r="Q153" s="32">
        <f>COUNTIF(R153:IV153,"&gt;0")+1</f>
        <v>2</v>
      </c>
      <c r="R153" s="32"/>
      <c r="AR153" s="32"/>
      <c r="AT153" s="32"/>
      <c r="AV153" s="49"/>
      <c r="AW153" s="32"/>
      <c r="AY153" s="49"/>
      <c r="AZ153" s="32"/>
      <c r="BB153" s="49"/>
      <c r="BC153" s="32"/>
      <c r="BE153" s="49"/>
      <c r="BF153" s="32"/>
      <c r="BH153" s="49"/>
      <c r="BI153" s="32"/>
      <c r="BK153" s="49"/>
      <c r="BL153" s="32"/>
      <c r="BM153" s="32"/>
      <c r="BN153" s="33">
        <v>0.3</v>
      </c>
      <c r="BO153" s="49"/>
      <c r="BP153" s="32"/>
      <c r="BQ153" s="32"/>
      <c r="BR153" s="49"/>
      <c r="BS153" s="49"/>
      <c r="BT153" s="32"/>
      <c r="BU153" s="32"/>
      <c r="BV153" s="49"/>
      <c r="BW153" s="32"/>
      <c r="BX153" s="32"/>
      <c r="BY153" s="49"/>
      <c r="BZ153" s="32"/>
      <c r="CA153" s="32"/>
      <c r="CB153" s="49"/>
      <c r="CC153" s="32"/>
      <c r="CD153" s="32"/>
      <c r="CE153" s="49"/>
      <c r="CF153" s="32"/>
      <c r="CG153" s="49"/>
      <c r="CH153" s="49"/>
      <c r="CI153" s="32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9"/>
      <c r="HM153" s="39"/>
      <c r="HN153" s="39"/>
      <c r="HO153" s="39"/>
      <c r="HP153" s="39"/>
      <c r="HQ153" s="39"/>
      <c r="HR153" s="39"/>
      <c r="HS153" s="39"/>
      <c r="HT153" s="39"/>
      <c r="HU153" s="40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40"/>
    </row>
    <row r="154" spans="1:256" s="33" customFormat="1" ht="12.75">
      <c r="A154" s="19">
        <f t="shared" si="17"/>
        <v>151</v>
      </c>
      <c r="B154" s="32">
        <f t="shared" si="15"/>
        <v>2</v>
      </c>
      <c r="C154" s="27"/>
      <c r="D154" s="28"/>
      <c r="E154" s="3"/>
      <c r="F154" s="29"/>
      <c r="G154" s="28"/>
      <c r="H154" s="47"/>
      <c r="I154" s="28"/>
      <c r="J154" s="3"/>
      <c r="K154" s="3"/>
      <c r="L154" s="28">
        <v>2</v>
      </c>
      <c r="M154" s="30" t="s">
        <v>119</v>
      </c>
      <c r="N154" s="30" t="s">
        <v>426</v>
      </c>
      <c r="O154" s="8">
        <v>1998</v>
      </c>
      <c r="P154" s="31">
        <f t="shared" si="16"/>
        <v>0.3</v>
      </c>
      <c r="Q154" s="32">
        <f>COUNTIF(R154:IV154,"&gt;0")+1</f>
        <v>2</v>
      </c>
      <c r="R154" s="32"/>
      <c r="AR154" s="32"/>
      <c r="AT154" s="32"/>
      <c r="AV154" s="49"/>
      <c r="AW154" s="32"/>
      <c r="AY154" s="49"/>
      <c r="AZ154" s="32"/>
      <c r="BB154" s="49"/>
      <c r="BC154" s="32"/>
      <c r="BE154" s="49"/>
      <c r="BF154" s="32"/>
      <c r="BH154" s="49"/>
      <c r="BI154" s="32"/>
      <c r="BK154" s="49"/>
      <c r="BL154" s="32"/>
      <c r="BM154" s="32"/>
      <c r="BN154" s="33">
        <v>0.3</v>
      </c>
      <c r="BO154" s="49"/>
      <c r="BP154" s="32"/>
      <c r="BQ154" s="32"/>
      <c r="BR154" s="49"/>
      <c r="BS154" s="49"/>
      <c r="BT154" s="32"/>
      <c r="BU154" s="32"/>
      <c r="BV154" s="49"/>
      <c r="BW154" s="32"/>
      <c r="BX154" s="32"/>
      <c r="BY154" s="49"/>
      <c r="BZ154" s="32"/>
      <c r="CA154" s="32"/>
      <c r="CB154" s="49"/>
      <c r="CC154" s="32"/>
      <c r="CD154" s="32"/>
      <c r="CE154" s="49"/>
      <c r="CF154" s="32"/>
      <c r="CG154" s="49"/>
      <c r="CH154" s="49"/>
      <c r="CI154" s="32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9"/>
      <c r="HM154" s="39"/>
      <c r="HN154" s="39"/>
      <c r="HO154" s="39"/>
      <c r="HP154" s="39"/>
      <c r="HQ154" s="39"/>
      <c r="HR154" s="39"/>
      <c r="HS154" s="39"/>
      <c r="HT154" s="39"/>
      <c r="HU154" s="40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</row>
    <row r="155" spans="2:256" s="33" customFormat="1" ht="12.75">
      <c r="B155" s="32"/>
      <c r="C155" s="27"/>
      <c r="D155" s="28"/>
      <c r="E155" s="3"/>
      <c r="F155" s="29"/>
      <c r="G155" s="28"/>
      <c r="H155" s="47"/>
      <c r="I155" s="28"/>
      <c r="J155" s="3"/>
      <c r="K155" s="3"/>
      <c r="L155" s="28"/>
      <c r="M155" s="30"/>
      <c r="N155" s="30"/>
      <c r="O155" s="8"/>
      <c r="P155" s="31"/>
      <c r="Q155" s="32"/>
      <c r="R155" s="32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32"/>
      <c r="AS155" s="49"/>
      <c r="AT155" s="32"/>
      <c r="AU155" s="49"/>
      <c r="AV155" s="49"/>
      <c r="AW155" s="32"/>
      <c r="AX155" s="49"/>
      <c r="AY155" s="49"/>
      <c r="AZ155" s="32"/>
      <c r="BA155" s="49"/>
      <c r="BB155" s="49"/>
      <c r="BC155" s="32"/>
      <c r="BD155" s="49"/>
      <c r="BE155" s="49"/>
      <c r="BF155" s="32"/>
      <c r="BG155" s="49"/>
      <c r="BH155" s="49"/>
      <c r="BI155" s="32"/>
      <c r="BJ155" s="49"/>
      <c r="BK155" s="49"/>
      <c r="BL155" s="32"/>
      <c r="BM155" s="32"/>
      <c r="BN155" s="49"/>
      <c r="BO155" s="49"/>
      <c r="BP155" s="32"/>
      <c r="BQ155" s="32"/>
      <c r="BR155" s="49"/>
      <c r="BS155" s="49"/>
      <c r="BT155" s="32"/>
      <c r="BU155" s="32"/>
      <c r="BV155" s="49"/>
      <c r="BW155" s="32"/>
      <c r="BX155" s="32"/>
      <c r="BY155" s="49"/>
      <c r="BZ155" s="32"/>
      <c r="CA155" s="32"/>
      <c r="CB155" s="49"/>
      <c r="CC155" s="32"/>
      <c r="CD155" s="32"/>
      <c r="CE155" s="49"/>
      <c r="CF155" s="32"/>
      <c r="CG155" s="49"/>
      <c r="CH155" s="49"/>
      <c r="CI155" s="32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40"/>
    </row>
    <row r="156" spans="2:256" s="33" customFormat="1" ht="12.75">
      <c r="B156" s="32"/>
      <c r="C156" s="27"/>
      <c r="D156" s="28"/>
      <c r="E156" s="3"/>
      <c r="F156" s="29"/>
      <c r="G156" s="28"/>
      <c r="H156" s="47"/>
      <c r="I156" s="28"/>
      <c r="J156" s="3"/>
      <c r="K156" s="3"/>
      <c r="L156" s="28"/>
      <c r="M156" s="30"/>
      <c r="N156" s="30"/>
      <c r="O156" s="8"/>
      <c r="P156" s="31"/>
      <c r="Q156" s="32"/>
      <c r="R156" s="32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32"/>
      <c r="AS156" s="49"/>
      <c r="AT156" s="32"/>
      <c r="AU156" s="49"/>
      <c r="AV156" s="49"/>
      <c r="AW156" s="32"/>
      <c r="AX156" s="49"/>
      <c r="AY156" s="49"/>
      <c r="AZ156" s="32"/>
      <c r="BA156" s="49"/>
      <c r="BB156" s="49"/>
      <c r="BC156" s="32"/>
      <c r="BD156" s="49"/>
      <c r="BE156" s="49"/>
      <c r="BF156" s="32"/>
      <c r="BG156" s="49"/>
      <c r="BH156" s="49"/>
      <c r="BI156" s="32"/>
      <c r="BJ156" s="49"/>
      <c r="BK156" s="49"/>
      <c r="BL156" s="32"/>
      <c r="BM156" s="32"/>
      <c r="BN156" s="49"/>
      <c r="BO156" s="49"/>
      <c r="BP156" s="32"/>
      <c r="BQ156" s="32"/>
      <c r="BR156" s="49"/>
      <c r="BS156" s="49"/>
      <c r="BT156" s="32"/>
      <c r="BU156" s="32"/>
      <c r="BV156" s="49"/>
      <c r="BW156" s="32"/>
      <c r="BX156" s="32"/>
      <c r="BY156" s="49"/>
      <c r="BZ156" s="32"/>
      <c r="CA156" s="32"/>
      <c r="CB156" s="49"/>
      <c r="CC156" s="32"/>
      <c r="CD156" s="32"/>
      <c r="CE156" s="49"/>
      <c r="CF156" s="32"/>
      <c r="CG156" s="49"/>
      <c r="CH156" s="49"/>
      <c r="CI156" s="32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40"/>
    </row>
    <row r="157" spans="2:256" s="33" customFormat="1" ht="12.75">
      <c r="B157" s="32"/>
      <c r="C157" s="27"/>
      <c r="D157" s="28"/>
      <c r="E157" s="3"/>
      <c r="F157" s="29"/>
      <c r="G157" s="28"/>
      <c r="H157" s="47"/>
      <c r="I157" s="28"/>
      <c r="J157" s="3"/>
      <c r="K157" s="3"/>
      <c r="L157" s="28"/>
      <c r="M157" s="30"/>
      <c r="N157" s="30"/>
      <c r="O157" s="8"/>
      <c r="P157" s="31"/>
      <c r="Q157" s="32"/>
      <c r="R157" s="32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32"/>
      <c r="AS157" s="49"/>
      <c r="AT157" s="32"/>
      <c r="AU157" s="49"/>
      <c r="AV157" s="49"/>
      <c r="AW157" s="32"/>
      <c r="AX157" s="49"/>
      <c r="AY157" s="49"/>
      <c r="AZ157" s="32"/>
      <c r="BA157" s="49"/>
      <c r="BB157" s="49"/>
      <c r="BC157" s="32"/>
      <c r="BD157" s="49"/>
      <c r="BE157" s="49"/>
      <c r="BF157" s="32"/>
      <c r="BG157" s="49"/>
      <c r="BH157" s="49"/>
      <c r="BI157" s="32"/>
      <c r="BJ157" s="49"/>
      <c r="BK157" s="49"/>
      <c r="BL157" s="32"/>
      <c r="BM157" s="32"/>
      <c r="BN157" s="49"/>
      <c r="BO157" s="49"/>
      <c r="BP157" s="32"/>
      <c r="BQ157" s="32"/>
      <c r="BR157" s="49"/>
      <c r="BS157" s="49"/>
      <c r="BT157" s="32"/>
      <c r="BU157" s="32"/>
      <c r="BV157" s="49"/>
      <c r="BW157" s="32"/>
      <c r="BX157" s="32"/>
      <c r="BY157" s="49"/>
      <c r="BZ157" s="32"/>
      <c r="CA157" s="32"/>
      <c r="CB157" s="49"/>
      <c r="CC157" s="32"/>
      <c r="CD157" s="32"/>
      <c r="CE157" s="49"/>
      <c r="CF157" s="32"/>
      <c r="CG157" s="49"/>
      <c r="CH157" s="49"/>
      <c r="CI157" s="32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40"/>
    </row>
    <row r="158" spans="2:248" s="36" customFormat="1" ht="12.75">
      <c r="B158" s="32"/>
      <c r="C158" s="27"/>
      <c r="D158" s="28"/>
      <c r="E158" s="3"/>
      <c r="F158" s="29"/>
      <c r="G158" s="28"/>
      <c r="H158" s="47"/>
      <c r="I158" s="28"/>
      <c r="J158" s="3"/>
      <c r="K158" s="3"/>
      <c r="L158" s="28"/>
      <c r="M158" s="30"/>
      <c r="N158" s="30"/>
      <c r="O158" s="8"/>
      <c r="P158" s="31"/>
      <c r="Q158" s="32"/>
      <c r="R158" s="32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32"/>
      <c r="AS158" s="49"/>
      <c r="AT158" s="32"/>
      <c r="AU158" s="49"/>
      <c r="AV158" s="49"/>
      <c r="AW158" s="32"/>
      <c r="AX158" s="49"/>
      <c r="AY158" s="49"/>
      <c r="AZ158" s="32"/>
      <c r="BA158" s="49"/>
      <c r="BB158" s="49"/>
      <c r="BC158" s="32"/>
      <c r="BD158" s="49"/>
      <c r="BE158" s="49"/>
      <c r="BF158" s="32"/>
      <c r="BG158" s="49"/>
      <c r="BH158" s="49"/>
      <c r="BI158" s="32"/>
      <c r="BJ158" s="49"/>
      <c r="BK158" s="49"/>
      <c r="BL158" s="32"/>
      <c r="BM158" s="32"/>
      <c r="BN158" s="49"/>
      <c r="BO158" s="49"/>
      <c r="BP158" s="32"/>
      <c r="BQ158" s="32"/>
      <c r="BR158" s="49"/>
      <c r="BS158" s="49"/>
      <c r="BT158" s="32"/>
      <c r="BU158" s="32"/>
      <c r="BV158" s="49"/>
      <c r="BW158" s="32"/>
      <c r="BX158" s="32"/>
      <c r="BY158" s="49"/>
      <c r="BZ158" s="32"/>
      <c r="CA158" s="32"/>
      <c r="CB158" s="49"/>
      <c r="CC158" s="32"/>
      <c r="CD158" s="32"/>
      <c r="CE158" s="49"/>
      <c r="CF158" s="32"/>
      <c r="CG158" s="49"/>
      <c r="CH158" s="49"/>
      <c r="CI158" s="32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40"/>
      <c r="IG158" s="40"/>
      <c r="IH158" s="40"/>
      <c r="II158" s="40"/>
      <c r="IJ158" s="40"/>
      <c r="IK158" s="40"/>
      <c r="IL158" s="40"/>
      <c r="IM158" s="40"/>
      <c r="IN158" s="40"/>
    </row>
    <row r="159" spans="2:248" s="36" customFormat="1" ht="12.75">
      <c r="B159" s="32"/>
      <c r="C159" s="27"/>
      <c r="D159" s="28"/>
      <c r="E159" s="3"/>
      <c r="F159" s="29"/>
      <c r="G159" s="28"/>
      <c r="H159" s="47"/>
      <c r="I159" s="28"/>
      <c r="J159" s="3"/>
      <c r="K159" s="3"/>
      <c r="L159" s="28"/>
      <c r="M159" s="30"/>
      <c r="N159" s="30"/>
      <c r="O159" s="8"/>
      <c r="P159" s="31"/>
      <c r="Q159" s="32"/>
      <c r="R159" s="32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32"/>
      <c r="AS159" s="49"/>
      <c r="AT159" s="32"/>
      <c r="AU159" s="49"/>
      <c r="AV159" s="49"/>
      <c r="AW159" s="32"/>
      <c r="AX159" s="49"/>
      <c r="AY159" s="49"/>
      <c r="AZ159" s="32"/>
      <c r="BA159" s="49"/>
      <c r="BB159" s="49"/>
      <c r="BC159" s="32"/>
      <c r="BD159" s="49"/>
      <c r="BE159" s="49"/>
      <c r="BF159" s="32"/>
      <c r="BG159" s="49"/>
      <c r="BH159" s="49"/>
      <c r="BI159" s="32"/>
      <c r="BJ159" s="49"/>
      <c r="BK159" s="49"/>
      <c r="BL159" s="32"/>
      <c r="BM159" s="32"/>
      <c r="BN159" s="49"/>
      <c r="BO159" s="49"/>
      <c r="BP159" s="32"/>
      <c r="BQ159" s="32"/>
      <c r="BR159" s="49"/>
      <c r="BS159" s="49"/>
      <c r="BT159" s="32"/>
      <c r="BU159" s="32"/>
      <c r="BV159" s="49"/>
      <c r="BW159" s="32"/>
      <c r="BX159" s="32"/>
      <c r="BY159" s="49"/>
      <c r="BZ159" s="32"/>
      <c r="CA159" s="32"/>
      <c r="CB159" s="49"/>
      <c r="CC159" s="32"/>
      <c r="CD159" s="32"/>
      <c r="CE159" s="49"/>
      <c r="CF159" s="32"/>
      <c r="CG159" s="49"/>
      <c r="CH159" s="49"/>
      <c r="CI159" s="32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40"/>
      <c r="IG159" s="40"/>
      <c r="IH159" s="40"/>
      <c r="II159" s="40"/>
      <c r="IJ159" s="40"/>
      <c r="IK159" s="40"/>
      <c r="IL159" s="40"/>
      <c r="IM159" s="40"/>
      <c r="IN159" s="40"/>
    </row>
    <row r="160" spans="2:248" s="36" customFormat="1" ht="12.75">
      <c r="B160" s="32"/>
      <c r="C160" s="27"/>
      <c r="D160" s="28"/>
      <c r="E160" s="3"/>
      <c r="F160" s="29"/>
      <c r="G160" s="28"/>
      <c r="H160" s="47"/>
      <c r="I160" s="28"/>
      <c r="J160" s="3"/>
      <c r="K160" s="3"/>
      <c r="L160" s="28"/>
      <c r="M160" s="30"/>
      <c r="N160" s="30"/>
      <c r="O160" s="8"/>
      <c r="P160" s="31"/>
      <c r="Q160" s="32"/>
      <c r="R160" s="32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32"/>
      <c r="AS160" s="49"/>
      <c r="AT160" s="32"/>
      <c r="AU160" s="49"/>
      <c r="AV160" s="49"/>
      <c r="AW160" s="32"/>
      <c r="AX160" s="49"/>
      <c r="AY160" s="49"/>
      <c r="AZ160" s="32"/>
      <c r="BA160" s="49"/>
      <c r="BB160" s="49"/>
      <c r="BC160" s="32"/>
      <c r="BD160" s="49"/>
      <c r="BE160" s="49"/>
      <c r="BF160" s="32"/>
      <c r="BG160" s="49"/>
      <c r="BH160" s="49"/>
      <c r="BI160" s="32"/>
      <c r="BJ160" s="49"/>
      <c r="BK160" s="49"/>
      <c r="BL160" s="32"/>
      <c r="BM160" s="32"/>
      <c r="BN160" s="49"/>
      <c r="BO160" s="49"/>
      <c r="BP160" s="32"/>
      <c r="BQ160" s="32"/>
      <c r="BR160" s="49"/>
      <c r="BS160" s="49"/>
      <c r="BT160" s="32"/>
      <c r="BU160" s="32"/>
      <c r="BV160" s="49"/>
      <c r="BW160" s="32"/>
      <c r="BX160" s="32"/>
      <c r="BY160" s="49"/>
      <c r="BZ160" s="32"/>
      <c r="CA160" s="32"/>
      <c r="CB160" s="49"/>
      <c r="CC160" s="32"/>
      <c r="CD160" s="32"/>
      <c r="CE160" s="49"/>
      <c r="CF160" s="32"/>
      <c r="CG160" s="49"/>
      <c r="CH160" s="49"/>
      <c r="CI160" s="32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40"/>
      <c r="IG160" s="40"/>
      <c r="IH160" s="40"/>
      <c r="II160" s="40"/>
      <c r="IJ160" s="40"/>
      <c r="IK160" s="40"/>
      <c r="IL160" s="40"/>
      <c r="IM160" s="40"/>
      <c r="IN160" s="40"/>
    </row>
    <row r="161" spans="2:248" s="36" customFormat="1" ht="12.75">
      <c r="B161" s="32"/>
      <c r="C161" s="27"/>
      <c r="D161" s="28"/>
      <c r="E161" s="3"/>
      <c r="F161" s="29"/>
      <c r="G161" s="28"/>
      <c r="H161" s="47"/>
      <c r="I161" s="28"/>
      <c r="J161" s="24"/>
      <c r="K161" s="24"/>
      <c r="L161" s="24"/>
      <c r="M161" s="30"/>
      <c r="N161" s="30"/>
      <c r="O161" s="8"/>
      <c r="P161" s="31"/>
      <c r="Q161" s="32"/>
      <c r="R161" s="32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32"/>
      <c r="AS161" s="49"/>
      <c r="AT161" s="32"/>
      <c r="AU161" s="49"/>
      <c r="AV161" s="49"/>
      <c r="AW161" s="32"/>
      <c r="AX161" s="49"/>
      <c r="AY161" s="49"/>
      <c r="AZ161" s="32"/>
      <c r="BA161" s="49"/>
      <c r="BB161" s="49"/>
      <c r="BC161" s="32"/>
      <c r="BD161" s="49"/>
      <c r="BE161" s="49"/>
      <c r="BF161" s="32"/>
      <c r="BG161" s="49"/>
      <c r="BH161" s="49"/>
      <c r="BI161" s="32"/>
      <c r="BJ161" s="49"/>
      <c r="BK161" s="49"/>
      <c r="BL161" s="32"/>
      <c r="BM161" s="32"/>
      <c r="BN161" s="49"/>
      <c r="BO161" s="49"/>
      <c r="BP161" s="32"/>
      <c r="BQ161" s="32"/>
      <c r="BR161" s="49"/>
      <c r="BS161" s="49"/>
      <c r="BT161" s="32"/>
      <c r="BU161" s="32"/>
      <c r="BV161" s="49"/>
      <c r="BW161" s="32"/>
      <c r="BX161" s="32"/>
      <c r="BY161" s="49"/>
      <c r="BZ161" s="32"/>
      <c r="CA161" s="32"/>
      <c r="CB161" s="49"/>
      <c r="CC161" s="32"/>
      <c r="CD161" s="32"/>
      <c r="CE161" s="49"/>
      <c r="CF161" s="32"/>
      <c r="CG161" s="49"/>
      <c r="CH161" s="49"/>
      <c r="CI161" s="32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40"/>
      <c r="IG161" s="40"/>
      <c r="IH161" s="40"/>
      <c r="II161" s="40"/>
      <c r="IJ161" s="40"/>
      <c r="IK161" s="40"/>
      <c r="IL161" s="40"/>
      <c r="IM161" s="40"/>
      <c r="IN161" s="40"/>
    </row>
    <row r="162" spans="3:219" ht="12.75">
      <c r="C162" s="3">
        <f aca="true" t="shared" si="19" ref="C162:L162">SUM(C7:C154)</f>
        <v>0</v>
      </c>
      <c r="D162" s="3">
        <f t="shared" si="19"/>
        <v>0</v>
      </c>
      <c r="E162" s="3">
        <f t="shared" si="19"/>
        <v>6</v>
      </c>
      <c r="F162" s="3">
        <f t="shared" si="19"/>
        <v>13</v>
      </c>
      <c r="G162" s="3">
        <f t="shared" si="19"/>
        <v>0</v>
      </c>
      <c r="H162" s="46">
        <f t="shared" si="19"/>
        <v>160</v>
      </c>
      <c r="I162" s="3">
        <f t="shared" si="19"/>
        <v>0</v>
      </c>
      <c r="J162" s="3">
        <f t="shared" si="19"/>
        <v>119</v>
      </c>
      <c r="K162" s="3">
        <f t="shared" si="19"/>
        <v>2178</v>
      </c>
      <c r="L162" s="3">
        <f t="shared" si="19"/>
        <v>155</v>
      </c>
      <c r="N162" s="34"/>
      <c r="O162" s="20" t="s">
        <v>191</v>
      </c>
      <c r="P162" s="21">
        <f>SUM(P4:P160)</f>
        <v>25816.2</v>
      </c>
      <c r="Q162" s="35"/>
      <c r="R162" s="35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35"/>
      <c r="AS162" s="41"/>
      <c r="AT162" s="35"/>
      <c r="AU162" s="41"/>
      <c r="AV162" s="41"/>
      <c r="AW162" s="35"/>
      <c r="AX162" s="41"/>
      <c r="AY162" s="41"/>
      <c r="AZ162" s="35"/>
      <c r="BA162" s="41"/>
      <c r="BB162" s="41"/>
      <c r="BC162" s="35"/>
      <c r="BD162" s="41"/>
      <c r="BE162" s="41"/>
      <c r="BF162" s="35"/>
      <c r="BG162" s="41"/>
      <c r="BH162" s="41"/>
      <c r="BI162" s="35"/>
      <c r="BJ162" s="41"/>
      <c r="BK162" s="41"/>
      <c r="BL162" s="35"/>
      <c r="BM162" s="35"/>
      <c r="BN162" s="41"/>
      <c r="BO162" s="41"/>
      <c r="BP162" s="35"/>
      <c r="BQ162" s="35"/>
      <c r="BR162" s="41"/>
      <c r="BS162" s="41"/>
      <c r="BT162" s="35"/>
      <c r="BU162" s="35"/>
      <c r="BV162" s="41"/>
      <c r="BW162" s="35"/>
      <c r="BX162" s="35"/>
      <c r="BY162" s="41"/>
      <c r="BZ162" s="35"/>
      <c r="CA162" s="35"/>
      <c r="CB162" s="41"/>
      <c r="CC162" s="35"/>
      <c r="CD162" s="35"/>
      <c r="CE162" s="41"/>
      <c r="CF162" s="35"/>
      <c r="CG162" s="41"/>
      <c r="CH162" s="41"/>
      <c r="CI162" s="35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</row>
    <row r="163" spans="3:16" ht="12.75">
      <c r="C163" s="22" t="s">
        <v>12</v>
      </c>
      <c r="D163" s="24" t="s">
        <v>13</v>
      </c>
      <c r="E163" s="24" t="s">
        <v>14</v>
      </c>
      <c r="F163" s="23" t="s">
        <v>15</v>
      </c>
      <c r="G163" s="24" t="s">
        <v>16</v>
      </c>
      <c r="H163" s="45" t="s">
        <v>17</v>
      </c>
      <c r="I163" s="24" t="s">
        <v>192</v>
      </c>
      <c r="J163" s="24" t="s">
        <v>18</v>
      </c>
      <c r="K163" s="24" t="s">
        <v>19</v>
      </c>
      <c r="L163" s="24" t="s">
        <v>20</v>
      </c>
      <c r="P163" s="5" t="s">
        <v>29</v>
      </c>
    </row>
    <row r="164" ht="27">
      <c r="P164" s="37" t="s">
        <v>29</v>
      </c>
    </row>
    <row r="172" ht="12.75">
      <c r="F172" s="3" t="s">
        <v>29</v>
      </c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 Gattorna</dc:creator>
  <cp:keywords/>
  <dc:description/>
  <cp:lastModifiedBy>Atletica Novese</cp:lastModifiedBy>
  <dcterms:created xsi:type="dcterms:W3CDTF">2016-12-04T20:21:05Z</dcterms:created>
  <dcterms:modified xsi:type="dcterms:W3CDTF">2017-12-01T18:35:14Z</dcterms:modified>
  <cp:category/>
  <cp:version/>
  <cp:contentType/>
  <cp:contentStatus/>
</cp:coreProperties>
</file>